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Default Extension="jpeg" ContentType="image/jpeg"/>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465" windowWidth="29040" windowHeight="16440"/>
    <workbookView xWindow="120" yWindow="90" windowWidth="28515" windowHeight="12585" activeTab="3"/>
  </bookViews>
  <sheets>
    <sheet name="HOLA" sheetId="3" r:id="rId1"/>
    <sheet name="INSTRUCCIONS" sheetId="4" r:id="rId2"/>
    <sheet name="COMERÇ" sheetId="1" r:id="rId3"/>
    <sheet name="SI VULL RENOVAR EL LOCAL" sheetId="2" r:id="rId4"/>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J19" i="1"/>
  <c r="I19"/>
  <c r="J18"/>
  <c r="I18"/>
  <c r="J17"/>
  <c r="I17"/>
  <c r="J16"/>
  <c r="I16"/>
  <c r="J15"/>
  <c r="I15"/>
  <c r="J14"/>
  <c r="I14"/>
  <c r="J13"/>
  <c r="I13"/>
  <c r="J12"/>
  <c r="I12"/>
  <c r="J11"/>
  <c r="I11"/>
  <c r="J10"/>
  <c r="I10"/>
  <c r="J9"/>
  <c r="I9"/>
  <c r="J8"/>
  <c r="I8"/>
  <c r="J7"/>
  <c r="I7"/>
  <c r="J6"/>
  <c r="I6"/>
  <c r="J5"/>
  <c r="J20"/>
  <c r="I5"/>
  <c r="H19"/>
  <c r="H18"/>
  <c r="H17"/>
  <c r="H16"/>
  <c r="H15"/>
  <c r="H14"/>
  <c r="H13"/>
  <c r="H12"/>
  <c r="G7" i="2"/>
  <c r="G6"/>
  <c r="G5"/>
  <c r="F7"/>
  <c r="F6"/>
  <c r="F5"/>
  <c r="F8"/>
  <c r="H11" i="1"/>
  <c r="H10"/>
  <c r="H9"/>
  <c r="H8"/>
  <c r="H7"/>
  <c r="H6"/>
  <c r="H5"/>
  <c r="I20"/>
  <c r="G8" i="2"/>
  <c r="H20" i="1"/>
</calcChain>
</file>

<file path=xl/comments1.xml><?xml version="1.0" encoding="utf-8"?>
<comments xmlns="http://schemas.openxmlformats.org/spreadsheetml/2006/main">
  <authors>
    <author>María</author>
  </authors>
  <commentList>
    <comment ref="D24" authorId="0">
      <text>
        <r>
          <rPr>
            <b/>
            <sz val="8"/>
            <color indexed="81"/>
            <rFont val="Tahoma"/>
            <family val="2"/>
          </rPr>
          <t>VERMELL: PRIORITARI
GROC: Pot esperar / per ara no és rellevant
VERD: OK, ja ho faig
NEGRE: No Aplica</t>
        </r>
      </text>
    </comment>
  </commentList>
</comments>
</file>

<file path=xl/comments2.xml><?xml version="1.0" encoding="utf-8"?>
<comments xmlns="http://schemas.openxmlformats.org/spreadsheetml/2006/main">
  <authors>
    <author>Gregori</author>
  </authors>
  <commentList>
    <comment ref="E12" authorId="0">
      <text>
        <r>
          <rPr>
            <b/>
            <sz val="9"/>
            <color indexed="81"/>
            <rFont val="Tahoma"/>
            <family val="2"/>
          </rPr>
          <t>SI: VERD
NO: VERMELL</t>
        </r>
        <r>
          <rPr>
            <sz val="9"/>
            <color indexed="81"/>
            <rFont val="Tahoma"/>
            <family val="2"/>
          </rPr>
          <t xml:space="preserve">
</t>
        </r>
      </text>
    </comment>
  </commentList>
</comments>
</file>

<file path=xl/sharedStrings.xml><?xml version="1.0" encoding="utf-8"?>
<sst xmlns="http://schemas.openxmlformats.org/spreadsheetml/2006/main" count="494" uniqueCount="350">
  <si>
    <t>COMPROMÍS AMB EL TERRITORI I LA SOCIETAT</t>
  </si>
  <si>
    <t>Col·labora amb una ONG o entitat del tercer sector ambiental o social (implica't en un dels seus projectes, fes difusió de les activitats de l'ONG, contribueix a recollir fons, participa com a voluntari, cedeix materials que no et serveixen, etc.)</t>
  </si>
  <si>
    <t>COMPROMÍS CIUTADÀ</t>
  </si>
  <si>
    <t>PROVEÏDORS</t>
  </si>
  <si>
    <t>BIODIVERSITAT</t>
  </si>
  <si>
    <t>1.4</t>
  </si>
  <si>
    <t>1.3</t>
  </si>
  <si>
    <t>Si tens espai, potencia el verd urbà amb un petit hort o plantant petits racons verds als balcons, parets, patis interns, etc.</t>
  </si>
  <si>
    <t>Avalua la possibilitat de posar una coberta verda o una paret verda</t>
  </si>
  <si>
    <t>1.8</t>
  </si>
  <si>
    <t>Opta per varietats de plantes autòctones, que consumeixin poca aigua i que s'adaptin bé a les condicions climàtiques de la ciutat.</t>
  </si>
  <si>
    <t>1.10</t>
  </si>
  <si>
    <t>3.1</t>
  </si>
  <si>
    <t>3.3</t>
  </si>
  <si>
    <t>Regular els termòstats per que no permetin una temperatura de consigna inferior a 22ºC a l’estiu ni superior a 24ºC a l’hivern.</t>
  </si>
  <si>
    <t>CLIMATITZACIÓ</t>
  </si>
  <si>
    <t>Ús de calderes amb un etiquetatge de rendiment energètic igual o superior a 2 estrelles (Directiva 92/42/CEE).</t>
  </si>
  <si>
    <t>Si existeix generador de calor: calderes d'aigua (tres estrelles) (Directiva 92/42/CEE) o eficiència &gt; 88%</t>
  </si>
  <si>
    <t>Eixugamans amb sensor de proximitat (i preferiblement amb aire fred)</t>
  </si>
  <si>
    <t>Control il·luminació horari i per dates: per apagar, encendre o regular, tenint en compte dies de servei/tancament</t>
  </si>
  <si>
    <t xml:space="preserve">SOLAR TÈRMICA en producció d'ACS (contribució mínima de la solar tèrmica ha de ser un 20% superior a la contribució mínima de la norma més restrictiva-Decret 21/2006, sobre criteris ambientals i d’ecoeficiència en els edificis, codi tècnic de l’edificació, o ordenança solar municipal), i/o en Climatització (si cobreix més d’un 40% del consum d’energia en generació de calor o fred). OBLIGACIÓ D'INCORPORAR aquest sistema de captació per a la producció d’ACS en:  noves edificacions o construccions,  rehabilitació d’edificis o construccions existents (amb llicencies d’obres majors i qualificades de rehabilitació de grau mitjà o alt, per l’Ordenança Metropolitana de la Rehabilitació),  canvis d’ús en la totalitat dels edificis o construccions existents,  noves construccions o rehabilitacions parcials o canvis d’ús parcials en edificació amb instal·lacions d’energia solar tèrmica existent i amb una preinstal·lació o reserva específica per a locals amb ús indefinit, i en cas que l’ús de l’edificació impliqui la utilització d’ACS, l’escalfament d’aigües de piscines climatitzades o aigua calenta en processos industrials. </t>
  </si>
  <si>
    <t>SOLAR FOTOVOLTAICA per Generació elèctrica per a consums elèctrics auxiliars (enllumenat exterior mitjançant fanals
fotovoltaics, sistemes de reg de jardins, bombament d’aigua...). OBLIGACIÓ D'INCORPORAR aquest sistema de captació per a l’ús directe d’energia elèctrica produïda com per a la seva injecció en xarxa pública: en noves edificacions o construccions, en rehabilitació d’edificis o construccions existents (amb llicencies d’obres majors i qualificades de rehabilitació de grau mitjà o alt, per l’Ordenança Metropolitana de la Rehabilitació), en canvi d’ús rellevant en edificacions existents (que afecti a més del 30% de la superfície útil de l’edifici i que es tracti d’un ús afectat. Es consideraran conjuntament els canvis d’usos fets en un període de 4 anys).</t>
  </si>
  <si>
    <t>Configuració de la temperatura de la nevera segons el valor de Tº requerit pel tipus de prodcutes emmagatzemats.</t>
  </si>
  <si>
    <t>Control de les juntes de goma de la nevera i substitució en cas de que estiguin malmeses per evitar pèrdues de fred</t>
  </si>
  <si>
    <t>Evitar l'aparició de gel donat que dificulta el refredament de l’interior (netejar segons necessitat). Existeix el sistema no-frost amb circulació d’aire interior per evitar la formació de gel.</t>
  </si>
  <si>
    <t>Permetre que circuli l’aire darrere de les neveres</t>
  </si>
  <si>
    <t>No introduir aliments calents a les neveres i fer servir l'abatidor de temperatura</t>
  </si>
  <si>
    <t>Per descongelar aliments, fer-ho dintre de la nevera per així reaprofitar el fred</t>
  </si>
  <si>
    <t>Ús a plena càrrega del rentaplats.</t>
  </si>
  <si>
    <t xml:space="preserve">Augment l’aïllament tèrmic del forjat de PB (solera, forjat sanitari, soterranis, garatges): Si no s’aïlla pot produir sensació de radiació freda o condensar superficialment. L’aïllament tèrmic per l’exterior es pot realitzar quan hi hagi espai suficient per treballar amb comoditat. Si s’utilitza aïllants de porus tancat no es perdran prestacions tèrmiques encara que l’aïllant s’humitegi. També es pot aïllar per l’interior, cosa que augmentarà el nivell del terra uns 7-10cm. Si es col·loca terra radiant, l’aïllant de la instal·lació ja fa complir el CTE. La barrera de vapor cal en terres a l’aire exterior. </t>
  </si>
  <si>
    <t>Augment nivell d’aïllament de façana-coberta: Reduir la transmitància tèrmica, afegint aïllament tèrmic en façanes i mitjaneres. Més necessitat d’aïllament a la cara nord, est i oest o façanes en ombra al hivern o exposades a vent dominant. SOL·LUCIÓ: Situar aïllant a l’exterior o interior de façana o omplir d’aïllant la cambra d’aire (escuma rígida de poliuretà o insuflat de cel·lulosa). Si se situa aïllant a la cara interior vigilar les condensacions, i si és necessari situar en la cara interior una barrera de vapor.</t>
  </si>
  <si>
    <t>Limitar pèrdues energètiques pels forats de façana: Substituir finestres simples per vidres aïllants o dobles vidres aïllants segons zona (C2), especialment les orientades a nord o façanes en ombra. Cambra de finestra: 16mm. També es pot col·locar vidre de baixa emissivitat, per evitar que el calor incident entri. Per estiu, reduir la radiació solar que penetra en l’edifici. Millor per fora que per dintre (Ext: entra un 15% del que afecta, Int: entra el 50 %).
El color afecta a les proteccions. El color blanc protegeix un 20-40% més que una protecció obscura. El material també afecta: l’alumini protegeix un 10% més. Les finestres de PVC tenen un òptim comportament energèitc donat la seva baixa transmitància tèrmica.</t>
  </si>
  <si>
    <t>Substituir la CALDERA convencional per una de baixa temperatura o de condensació (tenir en compte que la superfície de radiadors augmentarà).</t>
  </si>
  <si>
    <t>Incorporar un càlcul de necessitats de l’aportació de llum natural (per tal de reduir les necessitats de llum artificial)</t>
  </si>
  <si>
    <t>Fusta origen sostenible certificat (FSC i/o PEFC)</t>
  </si>
  <si>
    <t xml:space="preserve">Bioformigó: amb ciments de categoria A1, preferentment blanc i sorra i graves calcàries. També formigons lleugers amb arlita, suro o virutes de fusta. </t>
  </si>
  <si>
    <t xml:space="preserve">Els establiments comercials, d’hoteleria i restauració, mercats, bars, oficines, serveis, i industrials que generin residus municipals que generen ≥600 l/dia per les fraccions conjuntes d’orgànica i rebuig o ≥600l/setmana per les fraccions paper, cartró, vidre i envasos: RECOLLIDA SELECTIVA COMERCIAL. </t>
  </si>
  <si>
    <t>Recollida selectiva dels residus per fracció: 
- ORGÀNICA
- VIDRE
- PAPER I CARTRÓ
- ENVASOS LLEUGERS
- RESTA
- ESPECIALS: Residus d'Aparells Elèctrics i Electrònics (RAEE), cartutxos de tinta i tòners, restas de productes de neteja amb substàncies perilloses, pintures, fluorescents, piles, frigorífics, olis, runa, enderroc, residus de la construcció amb restes de fibrociment...</t>
  </si>
  <si>
    <t>Conservar la documentació de gestió dels residus (per exemple albarans de la deixalleria, etc.)</t>
  </si>
  <si>
    <t>Opta, sempre que puguis per proveïdors que estiguin registrats en EMAS (Sistema d'ecogestió i auditoria de la UE) o que tinguin productes/serveis amb l'etiqueta ecològica europea o el Distintiu de Garantia de Qualitat Ambiental de la Generalitat de Catalunya o d'altres ecoetiquetes reconegudes.</t>
  </si>
  <si>
    <t>Comunica als teus proveïdors les regles i criteris ambientals que han d'adoptar quan treballen per a la teva organització i fes un seguiment del seu compliment.</t>
  </si>
  <si>
    <t>Si és de fibra verge: Amb certificats FSC o PEFC (procedència de masses forestals aprofitades amb uns criteris estrictes pel que fa a la protecció ambiental i als aspectes socials)</t>
  </si>
  <si>
    <t>Utilitzar la bústia electrònica per a comunicacions internes/externes</t>
  </si>
  <si>
    <t>Intentar reutilitzar el paper ja imprés per fer esborranys o prendre anotacions.</t>
  </si>
  <si>
    <t>Etiquetatge ecològic: Energy Star (eficiència energètica),TCO, Etiqueta europea, Angel Blau i Cigne Nòrdic.</t>
  </si>
  <si>
    <t>Embalatge amb un alt % de cartró reciclat</t>
  </si>
  <si>
    <t>Desendollar l’aparell del corrent quan no s'utilitzi o bé, connectar diversos aparells d’ofimàtica a una regleta, per tal d’apagar tots els aparells totalment</t>
  </si>
  <si>
    <t>Envasos reciclats o de fàcil reciclatge.</t>
  </si>
  <si>
    <t>Etiquetatge ecològic: Etiqueta europea, Angel Blau, Cigne Nòrdic, Distintiu de Garantia de Qualitat Ambiental català (per productes de neteja, bosses d’escombraries, paper higiènic i de mans).</t>
  </si>
  <si>
    <t>Escollir productes de neteja no agressius, seguir les seves instruccions d’ús i conèixer els símbols de perillositat i toxicitat. Observar en l’etiqueta: informació de dosi màxima adequada per reduir l'impacte ambiental i pictogrames de perillositat</t>
  </si>
  <si>
    <t>Compra de productes concentrats, envasos de gran capacitat o a granel (reducció envasos)</t>
  </si>
  <si>
    <t>Comprar només el que es necessiti</t>
  </si>
  <si>
    <t>Etiquetatge ecològic: Angel Blau, Cigne Nòrdic, Ecoetiqueta austríaca, etc.</t>
  </si>
  <si>
    <t>Observar els requisits de conservació de matèries primes i aliments</t>
  </si>
  <si>
    <t xml:space="preserve">Comprar productes a granel, però si no és possible, amb embalatge reduït. </t>
  </si>
  <si>
    <t>Seleccionar envasos fabricats amb materials reciclats, biodegradables o retornables</t>
  </si>
  <si>
    <t>Netejar forn per evitar que els greixos impideixin la transmissió de calor</t>
  </si>
  <si>
    <t>FORN</t>
  </si>
  <si>
    <t>Optar per productes de temporada</t>
  </si>
  <si>
    <t>Optar per productes a granel o de gran format per als productes d'alt consum</t>
  </si>
  <si>
    <t>Optar per productes de proximitat / de productors locals</t>
  </si>
  <si>
    <t>Optar per productes ecològics</t>
  </si>
  <si>
    <t>Optar per productes produits per entitats en terrenys sota acords de custòdia del territori</t>
  </si>
  <si>
    <t>Donar preferència als proveïdors de begudes que fan servir envasos retornables</t>
  </si>
  <si>
    <t>Donar preferència als productes que tinguin un envàs monomaterial</t>
  </si>
  <si>
    <t>Donar preferència a l'oferta de begudes en barril</t>
  </si>
  <si>
    <t>PRODUCTES ALIMENTARIS</t>
  </si>
  <si>
    <t>ROBA DE TAULA</t>
  </si>
  <si>
    <t>2.5 / 3.1</t>
  </si>
  <si>
    <t>3.9</t>
  </si>
  <si>
    <t>4.5</t>
  </si>
  <si>
    <t>4.6</t>
  </si>
  <si>
    <t>MOBILITAT</t>
  </si>
  <si>
    <t>4.7</t>
  </si>
  <si>
    <t>POSA AQUÍ EL NOM DE LA TEVA EMPRESA/PROJECTE O EL TEU LOGOTIP</t>
  </si>
  <si>
    <t>5.9</t>
  </si>
  <si>
    <t>5.8</t>
  </si>
  <si>
    <t>6.3</t>
  </si>
  <si>
    <t>5.10</t>
  </si>
  <si>
    <t>5.1</t>
  </si>
  <si>
    <t>10.2</t>
  </si>
  <si>
    <t>5.5</t>
  </si>
  <si>
    <t>ENERGIA</t>
  </si>
  <si>
    <t>AIGUA</t>
  </si>
  <si>
    <t>RESIDUS</t>
  </si>
  <si>
    <t xml:space="preserve">TÈRMICA O COGENERACIÓ (biomassa, biocombustibles...) per ACS i/o Climatització </t>
  </si>
  <si>
    <t xml:space="preserve">Refredament evaporatiu de l’aire de ventilació (aire primari) pels mesos de refrigeració. Només es viable en el cas que: Unitat de tractament d’aire amb entrada d’aire exterior, Condicions de temperatura i humitat exterior que permeti la reducció de l’aire exterior amb subministrament de vapor d’aigua o augment de la humitat, Disponibilitat espai, Aigua en condicions mínimes per evitar problemes en les nebulitzacions (Higiene i salubritat de la instal·lació hidràulica), i que es pugui garantir un nº d’hores de funcionament per a la viabilitat econòmica de la mesura. </t>
  </si>
  <si>
    <t xml:space="preserve">Utilització de l’aire d’extracció per al pretractament de l’aire exterior. Es redueix la càrrega de ventilació (potència calorífica del generador). Només es viable en el cas que: Existeixi un cabal suficient d’aire d’expulsió, L’aire exterior estigui en unes condicions que afavoreixi el intercanvi tèrmic, Espai suficient per recuperador i canalitzacions, i Proximitat de les presses d’aire exterior i expulsió que permeti la canalització de les corrents fins al recuperador.  </t>
  </si>
  <si>
    <t>Sistema de producció ACS amb acumulació, ja que són més eficients que els de producció instantània i sense acumulació</t>
  </si>
  <si>
    <t>Cabal màxim de 10 l/min, o incorporar limitadors de cabal que, un cop acoblats a l’aixeta, donin un cabal inferior
a 10 l/min, o bé han de disposar del Distintiu de garantia de qualitat ambiental</t>
  </si>
  <si>
    <t xml:space="preserve">Cabal màxim de 8 l/min, o incorporar limitadors de cabal que, un cop acoblats a l’aixeta, donin un cabal inferior
a 8 l/min, o bé han de disposar del Distintiu de garantia de qualitat ambiental </t>
  </si>
  <si>
    <t>PRIORITAT</t>
  </si>
  <si>
    <t>TERMINI</t>
  </si>
  <si>
    <t>Dispositius que tanquin automàticament les portes, per evitar fuites de fred i calor</t>
  </si>
  <si>
    <t>Indicar als treballadors que es faci servir el rentavaixelles a plena càrrega</t>
  </si>
  <si>
    <t>Demanar que es reportin les fuites d'aigua</t>
  </si>
  <si>
    <t>FONTS D'ENERGIA RENOVABLE</t>
  </si>
  <si>
    <t>ORGANITZACIÓ:</t>
  </si>
  <si>
    <t>DATA:</t>
  </si>
  <si>
    <t>POSA LA DATA!</t>
  </si>
  <si>
    <t xml:space="preserve">Els establiments comercials, d’hoteleria i restauració, mercats, bars, oficines, serveis,i industrials que NO generin residus municipals  ≥600 l/dia per les fraccions conjuntes d’orgànica i rebuig o ≥600l/setmana per les fraccions paper, cartró, vidre i envasos: RECOLLIDA CONVENCIONAL </t>
  </si>
  <si>
    <t>Poden fer ús dels PUNTS VERDS O DEIXALLERIA els ciutadans particulars, oficines, comerços, les entitats públiques o privades, i la petita indústria que no superin les quantitats de: Fins 500 Kg/dia de terres, runa, enderrocs o residus de la construcció, fustes, mobles i altres elements voluminosos, Fins 4 pneumàtics/dia, Fins a 10 Kg/dia de medicaments caducats, fluorescents o llums de vapor de mercuri, bateries, dissolvents, pintures, vernissos, piles, tòners o cartutxos de tinta, radiografies, termòmetres o cosmètics, Fins 1 unitat/dia electrodomèstics amb substàncies perilloses com CFC (frigorífic), Fins a 10 litres d’Olis vegetals, minerals, o llaunes que hagin contingut olis minerals.</t>
  </si>
  <si>
    <t xml:space="preserve">Bon nivell de neteja de les làmpades </t>
  </si>
  <si>
    <t>Il·luminació sectorialitzada segons disposició local i ocupació del local</t>
  </si>
  <si>
    <t>Desconexió total de les llums a final de jornada</t>
  </si>
  <si>
    <t>Tancaments en càmeres frigorífiques i neveres en bon estat</t>
  </si>
  <si>
    <t>Neveres expositores amb porta o altres sistemes de tancament</t>
  </si>
  <si>
    <t>Separar les zones fredes de les calentes a la cuina</t>
  </si>
  <si>
    <t xml:space="preserve">Contractació electricitat d’origen renovable (electricitat verda) provinent de les plantes eòliques, hidràulica, solars i biomassa. </t>
  </si>
  <si>
    <t>Goma d’esborrar preferiblement feta de molla de pa o de cautxú, i sense embolcall individual</t>
  </si>
  <si>
    <t>REGISTRE</t>
  </si>
  <si>
    <t>IL·LUMINACIÓ EXT</t>
  </si>
  <si>
    <t>IL·LUMINACIÓ INT</t>
  </si>
  <si>
    <t>Ha de funcionar mentre es doni servei i/o per raons de seguretat</t>
  </si>
  <si>
    <t>Contractar manteniment preventiu del sistema de climatització</t>
  </si>
  <si>
    <t>Donar materials i aparells que no es desitgen a associacions o entitats mediambientals i socials</t>
  </si>
  <si>
    <t>En la mida del possible, optar per serveis de missatgeria en bicicleta que fan recollida/lliurament en bicicleta</t>
  </si>
  <si>
    <t>Quan sigui necessari, fer servir un servei de taxis que disposi de vehicles híbrids o elèctrics</t>
  </si>
  <si>
    <t>Els titulars han de procurar que el personal que realitza la tasca de C/D ho faci amb el menor impacte sonor possible.</t>
  </si>
  <si>
    <t xml:space="preserve">Pedra, preferiblement la calcària (menys radioactives que els granits i altres pedres cristal·lines). </t>
  </si>
  <si>
    <t>Revisió de la caldera (per tècnic qualificat) anualment, com a mínim. Garantir que el rendiment sigui &gt;85% (excepte calderes de biomassa).</t>
  </si>
  <si>
    <t xml:space="preserve">CLIMATITZACIÓ </t>
  </si>
  <si>
    <t>OBSERVACIONS</t>
  </si>
  <si>
    <t>ÚS DE FONTS D'ENERGIA RENOVABLE</t>
  </si>
  <si>
    <t>AIXETES</t>
  </si>
  <si>
    <t>INODORS</t>
  </si>
  <si>
    <t xml:space="preserve">MANTENIMENT </t>
  </si>
  <si>
    <t>Registre trimestral amb la finalitat de conèixer i avaluar les millores aconseguides, a partir de comparacions interanuals, i detectar consums anòmals.</t>
  </si>
  <si>
    <t>MILLORES OPCIONALS</t>
  </si>
  <si>
    <t>GESTIÓ DE RESIDUS</t>
  </si>
  <si>
    <t>RECOLLIDA SELECTIVA</t>
  </si>
  <si>
    <t>Col·locació de dosificadors per al sabó als lavabos</t>
  </si>
  <si>
    <t>NO</t>
  </si>
  <si>
    <t xml:space="preserve">EQUIPS DE REFRIGERACIÓ </t>
  </si>
  <si>
    <t>Imprimir solament quan sigui realment necessari i fer servir les dues cares del paper</t>
  </si>
  <si>
    <t xml:space="preserve">EFICIÈNCIA </t>
  </si>
  <si>
    <t>APARELLS D'OFIMÀTICA</t>
  </si>
  <si>
    <t>EMBALATGE</t>
  </si>
  <si>
    <t>Utilitzar la funció d’estalvi energètic</t>
  </si>
  <si>
    <t>Utilitzar consumibles (paper, tòners...) elaborats sense substàncies perilloses i fabricats amb materials reciclats.</t>
  </si>
  <si>
    <t>Predeterminar les impressions a doble cara, i en escala de grisos, esborrany, o “economode”</t>
  </si>
  <si>
    <t xml:space="preserve">Impressores i fax que imprimeixin a doble cara. </t>
  </si>
  <si>
    <t>QUALITAT AIRE INTERIOR</t>
  </si>
  <si>
    <t>PLANTES D'INTERIOR</t>
  </si>
  <si>
    <t>GENERADOR DE CALOR</t>
  </si>
  <si>
    <t>Nou generador de calor: central de cogeneració o bomba de calor o caldera eficient (4 estrelles)</t>
  </si>
  <si>
    <t>COMPRA VERDA I BONES PRÀCTIQUES</t>
  </si>
  <si>
    <t>RESPECTAR VALORS LÍMITS DE QUALITAT ACÚSTICA EXTERIOR</t>
  </si>
  <si>
    <t>Establiment no pot sobrepassar els nivells de sorolls i vibracions descrits en el mapa de capacitat acústica segons Llei 16/2002 o bé ordenança municipal (la més restrictiva).</t>
  </si>
  <si>
    <t>Als edificis de nova construcció, les instal·lacions de climatització i/o ventilació s’han de col·locar al terrat o teulada o bé en espais annexos si l’edifici és aïllat, amb mesures correctores per minimitzar el impacte acústic.</t>
  </si>
  <si>
    <t>AIGUES RESIDUALS</t>
  </si>
  <si>
    <t>QUALITAT DE L'AIRE INTERIOR</t>
  </si>
  <si>
    <t>INICIAL</t>
  </si>
  <si>
    <t>CONTÍNUA</t>
  </si>
  <si>
    <t>PRODUCTES I MATERIALS DE NETEJA</t>
  </si>
  <si>
    <t>AIGÜES RESIDUALS</t>
  </si>
  <si>
    <t>SERVEI DE RUNA mitjançant recipients de 1m3 (el servei municipal entrega el recipient i gestiona la recollida i transport). També es pot dur a la Deixalleria o Punts Verds (si no superen límits) o abocar-los en llocs d’acumulació de runes i terres, quan el volum &lt;1m3</t>
  </si>
  <si>
    <t>Tots els contenidors han d’estar retolats de manera clara amb una identificació del tipus de residu que contenen, aquells amb residus perillosos han d'indicar el codi CER i estar degudament tancats i aïllats.</t>
  </si>
  <si>
    <t>Engegar els electrodomèstics quan sigui realment necessari  (trencar l'hàbit d'enger-ho tot al inici de la jornada de treball)</t>
  </si>
  <si>
    <t xml:space="preserve">Tot el personal ha de rebre formació sobre el tema: Gestió correcta de residus, manipulació de substàncies químiques, estalvi d'aigua i estalvi energètic.  </t>
  </si>
  <si>
    <t>Assegurar-se que el material tèxtil dels mobles és rentable i fet amb productes naturals</t>
  </si>
  <si>
    <t>Minimitzar l’ús de productes de neteja , i emprar-ne sense dissolvents orgànics.</t>
  </si>
  <si>
    <t>Control anual de l'estat dels filtres i de la instal·lació d'AACC</t>
  </si>
  <si>
    <t>CONTROL</t>
  </si>
  <si>
    <t>Aglomerat de suro: excel·lents prestacions com aïllant tèrmic i acústic. És ignífug, imputrescible, no acumula electricitat estàtica, no emet vapors ni partícules tòxiques, i no absorbeix humitat (manté qualitats aïllants).</t>
  </si>
  <si>
    <t>Guix natural o calç</t>
  </si>
  <si>
    <t>Fang cuit per a totxos, teules, blocs, lloses, revestiments (temperatura de cocció sigui inferior a 950ºC per a conservar les qualitats de la terra: higroscopicitat, aïllament, baixa radioactivitat i bona inèrcia tèrmica)</t>
  </si>
  <si>
    <t xml:space="preserve">Vidre </t>
  </si>
  <si>
    <t>Planxes aïllants de virutes de fusta, de paper reciclat...</t>
  </si>
  <si>
    <t xml:space="preserve">Pintures ecològiques: Pintures al silicat (permet la respiració i són rentables i molt duradores) </t>
  </si>
  <si>
    <t>Sals de bòrax per a la protecció de la fusta</t>
  </si>
  <si>
    <t>Polipropilè, polibutilè i polietilè (plàstics no clorats) per a fontaneria, sanejament i electricitat</t>
  </si>
  <si>
    <t>TRANSPORT I MOBILITAT</t>
  </si>
  <si>
    <t xml:space="preserve">DUTXES </t>
  </si>
  <si>
    <t>SERVEIS DE RECOLLIDA DE RESIDUS MUNICIPAL</t>
  </si>
  <si>
    <t>FORMACIÓ</t>
  </si>
  <si>
    <t xml:space="preserve">No es pot ancorar directament cap maquinària en elements estructurals (mitgeres, sostres) sense dispositius antivibratoris adequats. Vigilar el manteniment. </t>
  </si>
  <si>
    <t>Recollida selectiva de la resta de residus mitjançant el punt verd/deixalleria, els proveïdors d'aquells productes que inclouen en el preu la taxa pel tractament o un dipòsit o gestors de residus autoritzats.</t>
  </si>
  <si>
    <t>Participar a la Setmana europea de prevenció de residus</t>
  </si>
  <si>
    <t>Per neveres i congeladors optar pels més eficients: classe A+ (consum&lt;42%), A++ (consum&lt;30%) i A+++ (consum&lt;24%)</t>
  </si>
  <si>
    <t>PAPER D'OFICINA I SOBRES</t>
  </si>
  <si>
    <t>Que siguin compatibles amb cartutxos reutilitzats o recarregables</t>
  </si>
  <si>
    <t>Optar per les pantalles LCD estalvien un 37% de l’energia en funcionament i un 40% en mode espera</t>
  </si>
  <si>
    <t>Optar pel salvapantalles negre que és el que menys consumeix.</t>
  </si>
  <si>
    <t>MATERIALS</t>
  </si>
  <si>
    <t>Disponibilitat d'espai per a les bicis (aparcament intern o extern)</t>
  </si>
  <si>
    <t>Curs de conducció eficient de 4h mínim pels treballadors</t>
  </si>
  <si>
    <t>BONES PRÀCTIQUES</t>
  </si>
  <si>
    <t>Utilitzar vehicles respectuosos amb el medi tenint en compte el nivell d'emissions i l'eficiència energètica del vehicle.</t>
  </si>
  <si>
    <t>INFORMACIÓ</t>
  </si>
  <si>
    <t>Indicar en la web i altres mitjans com arribar-hi amb transport públic (per exemple plànol d'accès amb parades metro, autobusos, bicing, etc.)</t>
  </si>
  <si>
    <t>Optar per fòrmules de carsharing com vehicle d'empresa</t>
  </si>
  <si>
    <t>Disposar de sistemes d'implicació/incentivació dels treballadors (concursos, bústia de suggeriments, activitats a la natura, tallers, etc.)</t>
  </si>
  <si>
    <t>COMUNICACIÓ EXTERNA</t>
  </si>
  <si>
    <t>Informar i comunicar als clients/visitants sobre les bones pràctiques ambientals implantades i els resultats obtinguts</t>
  </si>
  <si>
    <t>MESURES D'ESTALVI ENERGÈTIC</t>
  </si>
  <si>
    <t>Aprofitament màxim llum natural directa (evitar obstacles)</t>
  </si>
  <si>
    <t>CONSUM D'AIGUA</t>
  </si>
  <si>
    <t>EMISSIONS ATMOSFÈRIQUES</t>
  </si>
  <si>
    <t>4.3</t>
  </si>
  <si>
    <t>5.4 / 6.9</t>
  </si>
  <si>
    <t>5.7</t>
  </si>
  <si>
    <t>5.3</t>
  </si>
  <si>
    <t>5.4</t>
  </si>
  <si>
    <t>Evitar l’ús de paper d’alumini i d'altres films. Fer servir recipients que es puguin reutilitzar</t>
  </si>
  <si>
    <t>BENVINGUT/ BENVINGUDA!</t>
  </si>
  <si>
    <t>!</t>
  </si>
  <si>
    <t>J</t>
  </si>
  <si>
    <t>Que tingueu molt bona feina i profitosos resultats ambientals!</t>
  </si>
  <si>
    <t>*</t>
  </si>
  <si>
    <t>Fer servir, en la mida del possible roba de taula reutilitzable (fàcils de rentar)</t>
  </si>
  <si>
    <t>Optar per tèxtils amb etiqueta ecològica</t>
  </si>
  <si>
    <t>PRODUCTES D'HIGIENE PERSONAL</t>
  </si>
  <si>
    <t>OFERTA AL CLIENT</t>
  </si>
  <si>
    <t>PREVENCIÓ DE RESIDUS</t>
  </si>
  <si>
    <t>Oferir diferents formats de begudes i porcions per adaptar-se al clients i no malbaratar aliments (mitja porció, porció infantil, a pes, etc.) i fòrmules creatives per adequar la ració a la demanda del client (per exemple: "pizza x metro", menjar x pes, etc.)</t>
  </si>
  <si>
    <t>Oferir la possibilitat als clients d'optar per l'aigua d'aixeta</t>
  </si>
  <si>
    <t>Normalitzar l'acció d'endur-se el menjar sobrer a casa ("doggy bag")</t>
  </si>
  <si>
    <t>Imprimir solament quan sigui realment necessari.</t>
  </si>
  <si>
    <t>D’un únic material per a facilitar el seu reciclatge. En cas d’escollir els que combinen metall i plàstic, optar pels compostos per plàstic reciclat.</t>
  </si>
  <si>
    <t>Calculadores solar o d’aigua. Si ja disposeu de calculadores amb piles, utilitzar piles recarregables. Si disposeu de calculadores de taula amb energia elèctrica vigilar que estiguin apagades quan no es facin servir.</t>
  </si>
  <si>
    <t>Reutilitzar quan permetin la recàrrega per allargar la vida dels materials (bolígrafs, retoladors, etc.)</t>
  </si>
  <si>
    <t>Els llapis preferiblement portamines de plàstic reciclat. En el cas que siguin de fusta, preferiblement sense lacar i convé que disposi d’un certificat que la fusta prové de boscos gestionats de forma sostenible (FSC i/o PEFC)</t>
  </si>
  <si>
    <t>Promore l'ús de vehicles elèctrics o híbrids</t>
  </si>
  <si>
    <t>QUALITAT ACÚSTICA INTERIOR</t>
  </si>
  <si>
    <t>Reduir al màxim el soroll d'aparells i promoure un adequat nivell de soroll que millori el confort dels clients i treballadors</t>
  </si>
  <si>
    <t>Regular el volum de música, TV, etc.</t>
  </si>
  <si>
    <t>Els titulars han de posar en coneixement de la policia municipal el seu domicili i telèfon, per tal de que un cop avisat del seu comportament anòmal, se’n procedeixi a la interrupció. En cas de no comunicar aquestes dades a la policia municipal, és equivalent a una autorització a interrompre el sistema d’avís. Quan el funcionament anòmal molesti al veïnatge i la policia no pot arribar a contactar amb el titular, l’Administració Municipal podrà desmuntar i retirar el sistema (costos a càrrec del titular).</t>
  </si>
  <si>
    <t xml:space="preserve">La presència de plantes a l'interior millora la qualitat de l'aire perquè funcionen com filtres naturals, incrementen l’oxigen, hi ha menys coïssor d’ulls, menys maldecaps, menys problemes respiratoris i menys asma.  </t>
  </si>
  <si>
    <t>Control del grau d'humitat que ha d'estar entre 40-60%</t>
  </si>
  <si>
    <t>Portar un registre dels viatges, rutes, consum de combustible, km recorreguts, conductor… pels vehicles de l'empresa.</t>
  </si>
  <si>
    <t>CONSERVAR L'ENTORN I GAUDIR DE LA NATURA</t>
  </si>
  <si>
    <t>Indica als teus treballadors, visitants, clients, on és el parc més proper al teu local i explica'ls els beneficis de passar-hi una estona.</t>
  </si>
  <si>
    <t>Sensibilitzar als treballadors/visitants/clients, etc. sobre la biodiversitat, per exemple organitzant alguna activitat pel dia mundial de la biodiversitat o del medi ambient</t>
  </si>
  <si>
    <t>Aprofitament màxim llum natural mitjançant tubs solars o altres sistemes (per exemple fibra òptica, etc)</t>
  </si>
  <si>
    <t>Disposar de programadors que facin la desconexió total de les llums a final de jornada</t>
  </si>
  <si>
    <t>Revisió instal·lació d’energia solar tèrmica (per tècnic qualificat) anualment, com a mínim, per avaluar la producció ACS i calefacció i comparar dades amb la contribució solar mínima d’ACS exigida per normativa</t>
  </si>
  <si>
    <t>Comunicació en les zones comuns sobre l'importància de fer un ús racional de l’energia i consells per estalviar-la.</t>
  </si>
  <si>
    <t>Sistema d'estalvi energètic activat en els ordinadors de forma automàtica</t>
  </si>
  <si>
    <t>COMUNICACIÓ I BONES PRÀCTIQUES</t>
  </si>
  <si>
    <t>Ratolins i teclats connectats amb cable (els inalàmbrics consumeixen piles i el cost energètic és més elevat)</t>
  </si>
  <si>
    <t>PREVENCIÓ</t>
  </si>
  <si>
    <t>Disposar a la cuina/menjador d'un contenidor per recollir l'oli de cuina</t>
  </si>
  <si>
    <t>Disposar a la pica de la cuina d'una reixeta per evitar que s'aboquin residus i es taponi la canonada</t>
  </si>
  <si>
    <t>Formació als treballadors sobre dosificació, ús i eliminació correcta dels productes de neteja</t>
  </si>
  <si>
    <t>Utilització de cubell amb doble compartiment (aigua bruta/aigua neta)</t>
  </si>
  <si>
    <t>Comprar cartutxos de tinta i tòners reciclats o remanufacturats</t>
  </si>
  <si>
    <t>Allargar la vida útil dels cartutxos i de les impressores i portar els usats a reutilitzar. Reciclar els cartutxos quan no es puguin reutilitzar més.</t>
  </si>
  <si>
    <t>Comprar cartutxos de tintes vegetals enlloc de derivats del petroli.</t>
  </si>
  <si>
    <t>Comprar només el mobiliari necessari, seleccionant proveïdors que assegurin l’aprovisionament de recanvis fins a 5 anys després de la fabricació del producte.</t>
  </si>
  <si>
    <t>Avaluar la possibilitat de fer servir mobiliari de segona mà</t>
  </si>
  <si>
    <t>Avaluar la possibilitat de fer servir aparells de segona mà</t>
  </si>
  <si>
    <t>Allargar la vida útil dels mobles d’oficina, substituint només els components malmesos i realitzar manteniment periòdic</t>
  </si>
  <si>
    <t>Sabó de plats a la cuina amb dosificador</t>
  </si>
  <si>
    <t>Ambientadors a base d'olis i aromes naturals sense necessitat de vaporitzadors que necessitin energia elèctrica</t>
  </si>
  <si>
    <t>Comprovacions periòdiques, un cop al mes, durant un màxim de 3 min, entre 9-18h, i sota el coneixement previ de la Guàrdia Urbana.</t>
  </si>
  <si>
    <t>Duració màxima del soroll en continu és de 60 seg, o bé que repeteixin la senyal un màxim de 3 cops, separats entre ells 30-60 seg.</t>
  </si>
  <si>
    <t>Llana de roca per a aïllaments: bones qualitats però es poc permeable a les radiacions naturals.</t>
  </si>
  <si>
    <t xml:space="preserve">Arlita per a aïllament: mineral expandit per calor amb excel·lents qualitats com aïllant tèrmic i acústic. </t>
  </si>
  <si>
    <t>Fomentar que els treballadors utilitzin el transport públic o la bicicleta</t>
  </si>
  <si>
    <t>IMPLICACIÓ</t>
  </si>
  <si>
    <t>COL·LABORACIONS</t>
  </si>
  <si>
    <t>No barrejar productes</t>
  </si>
  <si>
    <t>Mantenir els fulls de seguretat i d’instruccions de manipulació al lloc d’utilització</t>
  </si>
  <si>
    <t>En cas que la neteja sigui subcontractada, comprovació que l’empresa responsable realitza les seves activitats amb respecte pel medi ambient</t>
  </si>
  <si>
    <t>Reutilització de bosses de plàstic i compra de bosses biodegradables o fàcilment reciclables.</t>
  </si>
  <si>
    <t>TÒNERS I CARTUTXUS DE TINTA</t>
  </si>
  <si>
    <t>MOBILIARI D'OFICINA</t>
  </si>
  <si>
    <t>ELECTRICITAT</t>
  </si>
  <si>
    <t>De material resistent (millor metall que plàstic) per assegurar una vida útil més llarga.</t>
  </si>
  <si>
    <t>MATERIAL D'OFICINA FUNGIBLE</t>
  </si>
  <si>
    <t>MATERIAL D'OFICINA NO FUNGIBLE</t>
  </si>
  <si>
    <t>Reduir embalatges</t>
  </si>
  <si>
    <t>Els marcadors de text i pegues preferiblement amb base aquosa, enlloc de productes amb dissolvent.</t>
  </si>
  <si>
    <t>Clips de ferro sense cromar i sense recobriment de plàstic.</t>
  </si>
  <si>
    <t>Cintes adhesives preferiblement d’acetat de cel·lulosa o cintes de paper o de paper reciclat. Amb canut de cartró reciclat.</t>
  </si>
  <si>
    <t>SOROLL</t>
  </si>
  <si>
    <t>ACTIVITATS DE CÀRREGA I DESCÀRREGA</t>
  </si>
  <si>
    <t>En zones habilitades i prohibides entre 21-7h (excepte sol·licitud expressa a l’Ajuntament amb certificat que justifiqui el soroll produït, i no superi valors límit annex II.7 de l'ORDENANÇA GENERAL DEL MEDI URBÀ DE BARCELONA (segons Zones de sensibilitat acústica )</t>
  </si>
  <si>
    <t>ALARMA</t>
  </si>
  <si>
    <t>Una vegada acabat el cicle total, no podrà tornar a entrar en funcionament. S’autoritza la utilització de senyals lluminosos.</t>
  </si>
  <si>
    <t>VIBRACIONS</t>
  </si>
  <si>
    <t>MAQUINÀRIA</t>
  </si>
  <si>
    <t xml:space="preserve">SANEJAMENT  </t>
  </si>
  <si>
    <t>CONSUM D'ENERGIA</t>
  </si>
  <si>
    <t>COMPROMÍS CIUTADÀ PER A LA SOSTENIBILITAT (BCN 2012-2022)</t>
  </si>
  <si>
    <t>Per comunicacions amb l'equip Green-Biz-Barcelona: info@clubemas.cat</t>
  </si>
  <si>
    <t>ACTUACIONS TOTALS</t>
  </si>
  <si>
    <t>ALTRES CRITERIS A CONSIDERAR</t>
  </si>
  <si>
    <t>Opta per productes de comerç just</t>
  </si>
  <si>
    <t>ALTRES</t>
  </si>
  <si>
    <t>Adhesió als Acords Voluntaris de l'Oficina Catalana del Canvi Climàtic (OCCC)</t>
  </si>
  <si>
    <t>Compensació dels m2 ocupats per l'activitat (Ex. Projecte CompensaNatura d'Acciónatura)</t>
  </si>
  <si>
    <t>OBJECTIU I LÍNIA</t>
  </si>
  <si>
    <t>POT ESPERAR</t>
  </si>
  <si>
    <t>Recomanable instal·lar regulador de flux i regulador horari</t>
  </si>
  <si>
    <t xml:space="preserve">ALTRES </t>
  </si>
  <si>
    <t>SECCIONS</t>
  </si>
  <si>
    <t xml:space="preserve">SI / NO </t>
  </si>
  <si>
    <t>SI</t>
  </si>
  <si>
    <t>MATERIALS SOSTENIBLES</t>
  </si>
  <si>
    <r>
      <t xml:space="preserve">Per totes les coses que tinguis marcades en vermell, estableix </t>
    </r>
    <r>
      <rPr>
        <b/>
        <sz val="8"/>
        <rFont val="Verdana"/>
        <family val="2"/>
      </rPr>
      <t>un termini i un responsable</t>
    </r>
    <r>
      <rPr>
        <sz val="8"/>
        <rFont val="Verdana"/>
        <family val="2"/>
      </rPr>
      <t xml:space="preserve"> per dur-les a terme.
No hi ha un termini concret. Defineix-lo tenint en compte que sigui assumible i raonable. Tot no es pot fer el primer any, marca't uns terminis que no t'atabalin però que d'alguna manera t'exigeixen continuar treballant en l'ambientalització de la teva activitat de manera constant. </t>
    </r>
  </si>
  <si>
    <r>
      <t xml:space="preserve">Segueix aquestes instruccions per treballar en el teu pla de </t>
    </r>
    <r>
      <rPr>
        <b/>
        <sz val="8"/>
        <rFont val="Verdana"/>
        <family val="2"/>
      </rPr>
      <t>GREEN-BIZ-BCN</t>
    </r>
  </si>
  <si>
    <t>FETS</t>
  </si>
  <si>
    <t>PRIORITARIS</t>
  </si>
  <si>
    <r>
      <t xml:space="preserve">
Fes un seguiment periòdic del teu pla d’acció. Decideix tu mateix cada quan ho vols fer (setmanalment? mensualment? trimestralment? Etc...). L’aspecte més important és que no te’n oblidis.
Anota en la columna d’observacions tot allò que et sigui útil, per exemple en quin punt estàs de l’actuació, si has trobat obstacles, si estàs a l’espera de rebre alguna informació o material per procedir, ... Pots personalitzar aquest apartat i fins i tot incloure fotografies de les actuacions, afegir enllaços a d’altres documents amb els que estiguis treballant, etc.
Aquesta columna és la que t’ajudarà a descarregar el teu cervell perquè sabràs que tot ho tens apuntat aquí!
</t>
    </r>
    <r>
      <rPr>
        <b/>
        <sz val="8"/>
        <rFont val="Verdana"/>
        <family val="2"/>
      </rPr>
      <t xml:space="preserve">Un cop assoleixes alguna de les actuacions escollides, anota la paraula "FET" i la fila canviarà el color a verd com a gestió feta. </t>
    </r>
    <r>
      <rPr>
        <sz val="8"/>
        <rFont val="Verdana"/>
        <family val="2"/>
      </rPr>
      <t xml:space="preserve">
Totes les actuacions fetes es veuran reflectides en un gràfic que t’indicarà la quantitat d’actuacions fetes per cadascuna de les seccions de la check list.
Pots desar els arxius d’any en any i fer una comparativa de l’evolució que has tingut.</t>
    </r>
  </si>
  <si>
    <t>Totes les actuacions fetes o no fetes es veuran reflectides en un gràfic per a una millor visualització de l'estat de la renovació.</t>
  </si>
  <si>
    <r>
      <t xml:space="preserve">
Un cop fets els ecomapes, verifica cadascun dels criteris i bones pràctiques que et proposem. En les caselles de la columna </t>
    </r>
    <r>
      <rPr>
        <b/>
        <sz val="8"/>
        <rFont val="Verdana"/>
        <family val="2"/>
      </rPr>
      <t>PRIORITAT</t>
    </r>
    <r>
      <rPr>
        <sz val="8"/>
        <rFont val="Verdana"/>
        <family val="2"/>
      </rPr>
      <t xml:space="preserve"> hauràs d'escriure les paraules </t>
    </r>
    <r>
      <rPr>
        <b/>
        <sz val="8"/>
        <rFont val="Verdana"/>
        <family val="2"/>
      </rPr>
      <t xml:space="preserve">PRIORITARI, POT ESPERAR, FET </t>
    </r>
    <r>
      <rPr>
        <sz val="8"/>
        <rFont val="Verdana"/>
        <family val="2"/>
      </rPr>
      <t xml:space="preserve">o </t>
    </r>
    <r>
      <rPr>
        <b/>
        <sz val="8"/>
        <rFont val="Verdana"/>
        <family val="2"/>
      </rPr>
      <t>N/A</t>
    </r>
    <r>
      <rPr>
        <sz val="8"/>
        <rFont val="Verdana"/>
        <family val="2"/>
      </rPr>
      <t xml:space="preserve"> segons la gestió que facis. Les files s'aniran marcant amb els diferents colors per visualitzar fàcilment el nivell de prioritat:
</t>
    </r>
    <r>
      <rPr>
        <b/>
        <sz val="8"/>
        <color indexed="10"/>
        <rFont val="Verdana"/>
        <family val="2"/>
      </rPr>
      <t>VERMELL</t>
    </r>
    <r>
      <rPr>
        <sz val="8"/>
        <rFont val="Verdana"/>
        <family val="2"/>
      </rPr>
      <t xml:space="preserve">: prioritari.
</t>
    </r>
    <r>
      <rPr>
        <b/>
        <sz val="8"/>
        <color indexed="51"/>
        <rFont val="Verdana"/>
        <family val="2"/>
      </rPr>
      <t>GROC</t>
    </r>
    <r>
      <rPr>
        <sz val="8"/>
        <rFont val="Verdana"/>
        <family val="2"/>
      </rPr>
      <t xml:space="preserve">: pot esperar / per ara no és rellevant.
</t>
    </r>
    <r>
      <rPr>
        <b/>
        <sz val="8"/>
        <color indexed="50"/>
        <rFont val="Verdana"/>
        <family val="2"/>
      </rPr>
      <t>VERD</t>
    </r>
    <r>
      <rPr>
        <sz val="8"/>
        <rFont val="Verdana"/>
        <family val="2"/>
      </rPr>
      <t xml:space="preserve">: OK, ja ho faig. "FET"
</t>
    </r>
    <r>
      <rPr>
        <b/>
        <sz val="8"/>
        <rFont val="Verdana"/>
        <family val="2"/>
      </rPr>
      <t>N/A</t>
    </r>
    <r>
      <rPr>
        <sz val="8"/>
        <rFont val="Verdana"/>
        <family val="2"/>
      </rPr>
      <t xml:space="preserve">: no aplica.
No et preocupis si tens moltes caselles vermelles, això vol dir que tens un interessant marge de millora!
</t>
    </r>
    <r>
      <rPr>
        <b/>
        <sz val="8"/>
        <rFont val="Verdana"/>
        <family val="2"/>
      </rPr>
      <t xml:space="preserve">Com decidir el nivell de prioritat? </t>
    </r>
    <r>
      <rPr>
        <sz val="8"/>
        <rFont val="Verdana"/>
        <family val="2"/>
      </rPr>
      <t xml:space="preserve">
En la teva decisió poden influir diversos aspectes, com per exemple:
- els recursos econòmics i financers disponibles en un determinat moment per duu a terme una actuació.
- la repercussió econòmica que pot tenir el no actuar o no implementar una determinada mesura.
- la imatge respecte als nostres clients, usuaris, personal i col·laboradors.
- les opcions tecnològiques al nostre abast.
- les necessitats operatives, de servei i de negoci
- les exigències comercials, dels clients i dels nostres partners
- els riscos i les oportunitats d'una determinada mesura.
- la situació de la nostra competència
- les previsions d’evolució del nostre mercat.
</t>
    </r>
  </si>
  <si>
    <r>
      <t xml:space="preserve">
</t>
    </r>
    <r>
      <rPr>
        <b/>
        <sz val="8"/>
        <rFont val="Verdana"/>
        <family val="2"/>
      </rPr>
      <t>Últims detalls:</t>
    </r>
    <r>
      <rPr>
        <sz val="8"/>
        <rFont val="Verdana"/>
        <family val="2"/>
      </rPr>
      <t xml:space="preserve">
Si has signat o tens intenció d’adherir-te al COMPROMÍS CIUTADÀ PER A LA SOSTENIBILITAT (BCN 2012-2022) de l’Ajuntament de Barcelona, tingues en compte que el teu Green-Biz-Barcelona et pot servir com pla d’acció en el marc d’aquest compromís.
Teniu a la vostra disposició una fitxa amb enllaços d’interès que fan referència a webs, publicacions, documents i d'altres eines de suport. Esperem que us siguin d’utilitat.
El darrer full d’aquest arxiu inclou també alguns elements útils en cas de fer renovacions en un local, comenteu-les amb els tècnics amb els que treballeu quan feu obres i renovacions. El funcionament és similar al del fitxer de gestió i només heu de col·locar </t>
    </r>
    <r>
      <rPr>
        <b/>
        <sz val="8"/>
        <rFont val="Verdana"/>
        <family val="2"/>
      </rPr>
      <t>SI</t>
    </r>
    <r>
      <rPr>
        <sz val="8"/>
        <rFont val="Verdana"/>
        <family val="2"/>
      </rPr>
      <t xml:space="preserve"> o </t>
    </r>
    <r>
      <rPr>
        <b/>
        <sz val="8"/>
        <rFont val="Verdana"/>
        <family val="2"/>
      </rPr>
      <t>NO</t>
    </r>
    <r>
      <rPr>
        <sz val="8"/>
        <rFont val="Verdana"/>
        <family val="2"/>
      </rPr>
      <t xml:space="preserve"> en els diferents criteris proposats i les files canviaran de color segons el que escolliu. </t>
    </r>
  </si>
  <si>
    <t>ACCÉS A LA FITXA DE SUPORT</t>
  </si>
  <si>
    <t>RESPONSABLE</t>
  </si>
  <si>
    <t>Eina Green BIZ Barcelona COMERÇ</t>
  </si>
  <si>
    <t>CRITERIS AMBIENTALS EN COMERÇ</t>
  </si>
  <si>
    <t>Il·luminació sectorialitzada segons les necessitats d'ús i l'aportació de llum natural reals dels diferents espais</t>
  </si>
  <si>
    <t>Valorar la possibilitat d'instal·lar vidres dobles.</t>
  </si>
  <si>
    <t>Valorar si és convenient disposar de dispositius en portes, per evitar fuites de fred i calor (cortina d'aire o altres sistemes)</t>
  </si>
  <si>
    <t xml:space="preserve">Si canviem els aparells d’aire condicionat domèstic que com a mínim sigui de classificació A d’eficiència energètica. </t>
  </si>
  <si>
    <t>Registre mensual de consum d’energia i comparació interanual de les dades.</t>
  </si>
  <si>
    <t>Les làmpades han de ser de CLASSE B o superior o LEDs</t>
  </si>
  <si>
    <t>Disposar de sistemes de detecció o polsadors temporitzats per a l'activació dels llums en zones de pas o de servei (passadissos, magatzems, lavabos, etc.)</t>
  </si>
  <si>
    <t>Làmpades orientades cap a baix</t>
  </si>
  <si>
    <t>Llum càlida, possiblement amb LED</t>
  </si>
  <si>
    <t>Equips d’ofimàtica (ordinadors, pantalles, impressores...) amb etiqueta d’eficiència energètica “Energy-Star” (Reglament CE 2422/2001).</t>
  </si>
  <si>
    <t>Avaluar la possibilitat de contractar una empresa distribuidora que garanteixi la producció d'energia de fonts renovables.</t>
  </si>
  <si>
    <t>Nevera instal·lada allunyada dels focus de calor i de la radiació solar directa</t>
  </si>
  <si>
    <t>CUINA</t>
  </si>
  <si>
    <t>Volum màxim per descàrrega de 6 litres o bé amb dispositiu d'estalvi que tingui el Distintiu de garantia de qualitat ambiental.</t>
  </si>
  <si>
    <t>Tots els lavabos han disposen de paperera i s'indica que els residus no es llencin al vàter</t>
  </si>
  <si>
    <t>Incorporar un dispositiu d’interrupció de descàrrega o de pitjada curta/llarga amb les instruccions visibles a la cisterna, o bé disposar del Distintiu de garantia de qualitat ambiental.</t>
  </si>
  <si>
    <t>Revisió periòdica d’aixetes i cisternes per detectar fuites</t>
  </si>
  <si>
    <t>Recuperar l’aigua dels condensadors dels climatitzadors per a regar les plantes</t>
  </si>
  <si>
    <t>No abocar mai a la xarxa de clavegueram els següents residus (annex I del Reglament Metropolità): residus municipals (domèstic, dels comerços, d’oficines i serveis), tòxics, perillosos  (en estat líquid, sòlid o gasós), vernissos, pintures, dissolvents, olis minerals, olis de cuina cremats, residus sanitaris o altres.</t>
  </si>
  <si>
    <t>PROVEÏMENT I CONSERVACIÓ</t>
  </si>
  <si>
    <t>Proveïment de forma racional, controlant les dates de caducitat</t>
  </si>
  <si>
    <t>Paper higiènic/tovalloles de fibra reciclada o amb etiqueta ecològica europea, regional o nacional</t>
  </si>
  <si>
    <t>Quan es canvii un aparell, utilitzar gasos refrigerants amb un potencial d’esgotament de la capa d’ozó igual a zero. En el cas de neveres i congeladors domèstics, a més, els refrigerants han de tenir un potencial d’escalfament global igual o inferior a 15 (calculat en equivalents de CO2 durant un període de cent anys), per exemple l’isobutà o R-600a.</t>
  </si>
  <si>
    <t>Fer servir paper reciclat</t>
  </si>
  <si>
    <t>Paper amb etiquetatge ecològic (Etiqueta europea, Angel Blau, Cigne Nòrdic i Distintiu de Garantia de Qualitat Ambiental)</t>
  </si>
  <si>
    <t>En cas de pausa, apagar la pantalla</t>
  </si>
  <si>
    <t>Reduir la lluentor de la pantalla de l'ordinador</t>
  </si>
  <si>
    <t>Dosificació automàtica o segons recomanacions del fabricant. No gastar més del que cal i, en la mida del possible, evitar els aromes forts.</t>
  </si>
  <si>
    <t>En la compra de mobles de fusta i els embalatges escollir els certificats i procedents de gestió forestal sostenible (Especificar l’espècie i l’origen dela fusta)</t>
  </si>
  <si>
    <t>Conservar la documentació de la revisió calderes</t>
  </si>
  <si>
    <t xml:space="preserve">En bon estat per evitar que s’activin sense causes justificades. </t>
  </si>
  <si>
    <t>Oferir un descompte als clients que portin envasos reutilitzables</t>
  </si>
  <si>
    <t>Oferir la possibilitat de comprar en l'establiment envasos reutilitzables</t>
  </si>
  <si>
    <t>Formació ambiental inicial de gestió ambiental al personal  en un termini de 4 setmanes des de la seva incorporació.</t>
  </si>
  <si>
    <t>Adhereix-te al "Compromís ciutadà per a la sostenibilitat" de l'Ajuntamnet de BCN  i presenta com pla d'acció aquest mateix document!</t>
  </si>
  <si>
    <t>Tancament automàtic d’aixetes temporitzat o amb sensor de presència</t>
  </si>
  <si>
    <t>MATERIALS SOSTENIBLES A INCORPORAR EN UN COMERÇ</t>
  </si>
</sst>
</file>

<file path=xl/styles.xml><?xml version="1.0" encoding="utf-8"?>
<styleSheet xmlns="http://schemas.openxmlformats.org/spreadsheetml/2006/main">
  <fonts count="29">
    <font>
      <sz val="10"/>
      <name val="Arial"/>
    </font>
    <font>
      <sz val="8"/>
      <name val="Arial"/>
      <family val="2"/>
    </font>
    <font>
      <b/>
      <sz val="10"/>
      <name val="Arial"/>
      <family val="2"/>
    </font>
    <font>
      <b/>
      <sz val="10"/>
      <name val="Arial"/>
      <family val="2"/>
    </font>
    <font>
      <b/>
      <sz val="8"/>
      <color indexed="81"/>
      <name val="Tahoma"/>
      <family val="2"/>
    </font>
    <font>
      <b/>
      <sz val="22"/>
      <name val="Arial"/>
      <family val="2"/>
    </font>
    <font>
      <b/>
      <sz val="12"/>
      <name val="Verdana"/>
      <family val="2"/>
    </font>
    <font>
      <sz val="12"/>
      <name val="Verdana"/>
      <family val="2"/>
    </font>
    <font>
      <b/>
      <sz val="28"/>
      <color indexed="50"/>
      <name val="Wingdings"/>
      <charset val="2"/>
    </font>
    <font>
      <b/>
      <sz val="10"/>
      <name val="Verdana"/>
      <family val="2"/>
    </font>
    <font>
      <b/>
      <sz val="9"/>
      <color theme="0"/>
      <name val="Verdana"/>
      <family val="2"/>
    </font>
    <font>
      <b/>
      <sz val="8"/>
      <name val="Verdana"/>
      <family val="2"/>
    </font>
    <font>
      <sz val="8"/>
      <name val="Verdana"/>
      <family val="2"/>
    </font>
    <font>
      <b/>
      <sz val="8"/>
      <color theme="0"/>
      <name val="Verdana"/>
      <family val="2"/>
    </font>
    <font>
      <b/>
      <sz val="8"/>
      <name val="Arial"/>
      <family val="2"/>
    </font>
    <font>
      <b/>
      <sz val="8"/>
      <color rgb="FFFF0000"/>
      <name val="Verdana"/>
      <family val="2"/>
    </font>
    <font>
      <sz val="9"/>
      <name val="Verdana"/>
      <family val="2"/>
    </font>
    <font>
      <sz val="10"/>
      <name val="Verdana"/>
      <family val="2"/>
    </font>
    <font>
      <sz val="9"/>
      <color indexed="81"/>
      <name val="Tahoma"/>
      <family val="2"/>
    </font>
    <font>
      <b/>
      <sz val="9"/>
      <color indexed="81"/>
      <name val="Tahoma"/>
      <family val="2"/>
    </font>
    <font>
      <b/>
      <sz val="8"/>
      <color indexed="10"/>
      <name val="Verdana"/>
      <family val="2"/>
    </font>
    <font>
      <b/>
      <sz val="8"/>
      <color indexed="51"/>
      <name val="Verdana"/>
      <family val="2"/>
    </font>
    <font>
      <b/>
      <sz val="8"/>
      <color indexed="50"/>
      <name val="Verdana"/>
      <family val="2"/>
    </font>
    <font>
      <b/>
      <sz val="20"/>
      <color rgb="FF92D050"/>
      <name val="Verdana"/>
      <family val="2"/>
    </font>
    <font>
      <b/>
      <sz val="28"/>
      <color rgb="FF92D050"/>
      <name val="Wingdings"/>
      <charset val="2"/>
    </font>
    <font>
      <b/>
      <sz val="18"/>
      <name val="Verdana"/>
      <family val="2"/>
    </font>
    <font>
      <sz val="8"/>
      <color theme="1"/>
      <name val="Verdana"/>
      <family val="2"/>
    </font>
    <font>
      <u/>
      <sz val="10"/>
      <color theme="10"/>
      <name val="Arial"/>
    </font>
    <font>
      <u/>
      <sz val="10"/>
      <color theme="11"/>
      <name val="Arial"/>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000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right/>
      <top style="thin">
        <color auto="1"/>
      </top>
      <bottom/>
      <diagonal/>
    </border>
    <border>
      <left style="thin">
        <color theme="1"/>
      </left>
      <right style="thin">
        <color theme="1"/>
      </right>
      <top style="thin">
        <color theme="1"/>
      </top>
      <bottom style="thin">
        <color theme="1"/>
      </bottom>
      <diagonal/>
    </border>
    <border>
      <left style="thin">
        <color auto="1"/>
      </left>
      <right/>
      <top style="medium">
        <color auto="1"/>
      </top>
      <bottom/>
      <diagonal/>
    </border>
    <border>
      <left style="thin">
        <color theme="1"/>
      </left>
      <right style="thin">
        <color theme="1"/>
      </right>
      <top style="medium">
        <color auto="1"/>
      </top>
      <bottom style="thin">
        <color theme="1"/>
      </bottom>
      <diagonal/>
    </border>
    <border>
      <left style="thin">
        <color theme="1"/>
      </left>
      <right style="medium">
        <color auto="1"/>
      </right>
      <top style="medium">
        <color auto="1"/>
      </top>
      <bottom style="thin">
        <color theme="1"/>
      </bottom>
      <diagonal/>
    </border>
    <border>
      <left style="thin">
        <color theme="1"/>
      </left>
      <right style="medium">
        <color auto="1"/>
      </right>
      <top style="thin">
        <color theme="1"/>
      </top>
      <bottom style="thin">
        <color theme="1"/>
      </bottom>
      <diagonal/>
    </border>
    <border>
      <left style="thin">
        <color theme="1"/>
      </left>
      <right style="thin">
        <color theme="1"/>
      </right>
      <top style="thin">
        <color theme="1"/>
      </top>
      <bottom style="medium">
        <color auto="1"/>
      </bottom>
      <diagonal/>
    </border>
    <border>
      <left style="thin">
        <color theme="1"/>
      </left>
      <right style="medium">
        <color auto="1"/>
      </right>
      <top style="thin">
        <color theme="1"/>
      </top>
      <bottom style="medium">
        <color auto="1"/>
      </bottom>
      <diagonal/>
    </border>
    <border>
      <left style="thin">
        <color theme="1"/>
      </left>
      <right style="thin">
        <color theme="1"/>
      </right>
      <top/>
      <bottom style="thin">
        <color theme="1"/>
      </bottom>
      <diagonal/>
    </border>
    <border>
      <left/>
      <right/>
      <top style="thin">
        <color theme="1"/>
      </top>
      <bottom style="thin">
        <color theme="1"/>
      </bottom>
      <diagonal/>
    </border>
    <border>
      <left/>
      <right style="medium">
        <color auto="1"/>
      </right>
      <top style="thin">
        <color theme="1"/>
      </top>
      <bottom style="thin">
        <color theme="1"/>
      </bottom>
      <diagonal/>
    </border>
    <border>
      <left/>
      <right/>
      <top/>
      <bottom style="medium">
        <color auto="1"/>
      </bottom>
      <diagonal/>
    </border>
    <border>
      <left style="thin">
        <color theme="1"/>
      </left>
      <right style="thin">
        <color theme="1"/>
      </right>
      <top style="thin">
        <color theme="1"/>
      </top>
      <bottom/>
      <diagonal/>
    </border>
    <border>
      <left style="thin">
        <color theme="1"/>
      </left>
      <right style="medium">
        <color auto="1"/>
      </right>
      <top style="thin">
        <color theme="1"/>
      </top>
      <bottom/>
      <diagonal/>
    </border>
    <border>
      <left style="thin">
        <color theme="1"/>
      </left>
      <right style="medium">
        <color auto="1"/>
      </right>
      <top/>
      <bottom style="thin">
        <color theme="1"/>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s>
  <cellStyleXfs count="17">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248">
    <xf numFmtId="0" fontId="0" fillId="0" borderId="0" xfId="0"/>
    <xf numFmtId="0" fontId="2" fillId="0" borderId="0" xfId="0" applyFont="1"/>
    <xf numFmtId="0" fontId="2" fillId="0" borderId="0" xfId="0" applyFont="1" applyAlignment="1">
      <alignment horizontal="center"/>
    </xf>
    <xf numFmtId="0" fontId="0" fillId="0" borderId="1" xfId="0" applyBorder="1"/>
    <xf numFmtId="0" fontId="0" fillId="0" borderId="0" xfId="0" applyFill="1"/>
    <xf numFmtId="0" fontId="0" fillId="0" borderId="0" xfId="0" applyBorder="1"/>
    <xf numFmtId="0" fontId="3" fillId="0" borderId="0" xfId="0" applyFont="1" applyFill="1" applyAlignment="1">
      <alignment horizontal="center"/>
    </xf>
    <xf numFmtId="0" fontId="2" fillId="2" borderId="0" xfId="0" applyFont="1" applyFill="1" applyBorder="1"/>
    <xf numFmtId="0" fontId="0" fillId="2" borderId="0" xfId="0" applyFill="1" applyBorder="1"/>
    <xf numFmtId="0" fontId="5" fillId="2" borderId="0" xfId="0" applyFont="1" applyFill="1" applyBorder="1" applyAlignment="1">
      <alignment horizontal="center"/>
    </xf>
    <xf numFmtId="0" fontId="2" fillId="2" borderId="0" xfId="0" applyFont="1" applyFill="1" applyBorder="1" applyAlignment="1">
      <alignment horizontal="center"/>
    </xf>
    <xf numFmtId="0" fontId="6" fillId="2" borderId="0" xfId="0" applyFont="1" applyFill="1" applyAlignment="1">
      <alignment horizontal="center" vertical="top"/>
    </xf>
    <xf numFmtId="0" fontId="6" fillId="2" borderId="0" xfId="0" applyFont="1" applyFill="1" applyAlignment="1">
      <alignment horizontal="center"/>
    </xf>
    <xf numFmtId="0" fontId="7" fillId="2" borderId="0" xfId="0" applyFont="1" applyFill="1"/>
    <xf numFmtId="0" fontId="7" fillId="2" borderId="0" xfId="0" applyFont="1" applyFill="1" applyAlignment="1">
      <alignment horizontal="left"/>
    </xf>
    <xf numFmtId="0" fontId="8" fillId="2" borderId="0" xfId="0" applyFont="1" applyFill="1" applyAlignment="1">
      <alignment horizontal="center" vertical="top"/>
    </xf>
    <xf numFmtId="0" fontId="9" fillId="0" borderId="0" xfId="0" applyFont="1" applyFill="1" applyBorder="1"/>
    <xf numFmtId="0" fontId="11" fillId="0" borderId="3" xfId="0" applyFont="1" applyBorder="1" applyAlignment="1">
      <alignment vertical="center" wrapText="1"/>
    </xf>
    <xf numFmtId="0" fontId="11" fillId="0" borderId="1" xfId="0" applyFont="1" applyBorder="1" applyAlignment="1">
      <alignment vertical="center" wrapText="1"/>
    </xf>
    <xf numFmtId="0" fontId="11" fillId="0" borderId="1" xfId="0" applyFont="1" applyFill="1" applyBorder="1" applyAlignment="1">
      <alignment vertical="center"/>
    </xf>
    <xf numFmtId="0" fontId="11" fillId="0" borderId="0" xfId="0" applyFont="1" applyFill="1" applyBorder="1"/>
    <xf numFmtId="0" fontId="11" fillId="0" borderId="4" xfId="0" applyFont="1" applyBorder="1" applyAlignment="1">
      <alignment vertical="center" wrapText="1"/>
    </xf>
    <xf numFmtId="0" fontId="11" fillId="0" borderId="1" xfId="0" applyFont="1" applyBorder="1" applyAlignment="1">
      <alignment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11" fillId="0" borderId="1" xfId="0" applyFont="1" applyFill="1" applyBorder="1" applyAlignment="1">
      <alignment horizontal="center" vertical="center"/>
    </xf>
    <xf numFmtId="0" fontId="12" fillId="0" borderId="2" xfId="0" applyFont="1" applyBorder="1" applyAlignment="1">
      <alignment vertical="center"/>
    </xf>
    <xf numFmtId="0" fontId="11" fillId="0" borderId="1" xfId="0" applyFont="1" applyBorder="1" applyAlignment="1">
      <alignment horizontal="center" vertical="center"/>
    </xf>
    <xf numFmtId="0" fontId="12" fillId="0" borderId="0" xfId="0" applyFont="1" applyFill="1" applyBorder="1" applyAlignment="1">
      <alignment horizontal="left" vertical="center" wrapText="1"/>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2" fillId="0" borderId="2" xfId="0" applyFont="1" applyFill="1" applyBorder="1" applyAlignment="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xf>
    <xf numFmtId="0" fontId="12" fillId="0" borderId="0" xfId="0" applyFont="1" applyBorder="1"/>
    <xf numFmtId="0" fontId="14" fillId="0" borderId="0" xfId="0" applyFont="1" applyFill="1" applyBorder="1" applyAlignment="1">
      <alignment horizontal="center"/>
    </xf>
    <xf numFmtId="0" fontId="2" fillId="0" borderId="1" xfId="0" applyFont="1" applyBorder="1" applyAlignment="1">
      <alignment horizontal="center"/>
    </xf>
    <xf numFmtId="0" fontId="11" fillId="0" borderId="0" xfId="0" applyFont="1" applyFill="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xf>
    <xf numFmtId="0" fontId="11" fillId="0" borderId="1" xfId="0" applyFont="1" applyBorder="1" applyAlignment="1">
      <alignment vertical="center" wrapText="1"/>
    </xf>
    <xf numFmtId="0" fontId="11" fillId="3" borderId="0" xfId="0" applyFont="1" applyFill="1" applyBorder="1" applyAlignment="1">
      <alignment horizontal="center" vertical="center"/>
    </xf>
    <xf numFmtId="0" fontId="12" fillId="0" borderId="2" xfId="0" applyFont="1" applyFill="1" applyBorder="1" applyAlignment="1">
      <alignment vertical="center" wrapText="1"/>
    </xf>
    <xf numFmtId="0" fontId="12" fillId="0" borderId="6" xfId="0" applyFont="1" applyFill="1" applyBorder="1" applyAlignment="1">
      <alignment vertical="center" wrapText="1"/>
    </xf>
    <xf numFmtId="0" fontId="12" fillId="0" borderId="8" xfId="0" applyFont="1" applyBorder="1" applyAlignment="1">
      <alignment vertical="center" wrapText="1"/>
    </xf>
    <xf numFmtId="0" fontId="13" fillId="4" borderId="0" xfId="0" applyFont="1" applyFill="1" applyBorder="1" applyAlignment="1">
      <alignment horizontal="center" vertical="center" wrapText="1"/>
    </xf>
    <xf numFmtId="0" fontId="12" fillId="0" borderId="7" xfId="0" applyFont="1" applyBorder="1" applyAlignment="1">
      <alignment vertical="center" wrapText="1"/>
    </xf>
    <xf numFmtId="0" fontId="11" fillId="0" borderId="3" xfId="0" applyFont="1" applyFill="1" applyBorder="1" applyAlignment="1">
      <alignment vertical="center"/>
    </xf>
    <xf numFmtId="0" fontId="12" fillId="0" borderId="7" xfId="0" applyFont="1" applyFill="1" applyBorder="1" applyAlignment="1">
      <alignment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0" xfId="0" applyFont="1" applyBorder="1" applyAlignment="1">
      <alignment horizontal="center" vertical="center" wrapText="1"/>
    </xf>
    <xf numFmtId="0" fontId="12" fillId="0" borderId="11" xfId="0" applyFont="1" applyBorder="1" applyAlignment="1">
      <alignment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2" xfId="0" applyFont="1" applyFill="1" applyBorder="1" applyAlignment="1">
      <alignment horizontal="center" vertical="center"/>
    </xf>
    <xf numFmtId="0" fontId="12" fillId="0" borderId="23" xfId="0" applyFont="1" applyBorder="1" applyAlignment="1">
      <alignment vertical="center"/>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0" xfId="0" applyFont="1" applyBorder="1" applyAlignment="1">
      <alignment horizontal="center" vertical="center"/>
    </xf>
    <xf numFmtId="0" fontId="12" fillId="0" borderId="11" xfId="0" applyFont="1" applyBorder="1" applyAlignment="1">
      <alignment vertical="center"/>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 vertical="center"/>
    </xf>
    <xf numFmtId="0" fontId="12" fillId="0" borderId="2" xfId="0" applyFont="1" applyFill="1" applyBorder="1" applyAlignment="1">
      <alignment horizontal="left"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2" xfId="0" applyFont="1" applyBorder="1" applyAlignment="1">
      <alignment horizontal="center" vertical="center" wrapText="1"/>
    </xf>
    <xf numFmtId="0" fontId="12" fillId="0" borderId="23" xfId="0" applyFont="1" applyFill="1" applyBorder="1" applyAlignment="1">
      <alignment vertical="center"/>
    </xf>
    <xf numFmtId="0" fontId="11" fillId="0" borderId="10" xfId="0" applyFont="1" applyFill="1" applyBorder="1" applyAlignment="1">
      <alignment horizontal="center" vertical="center" wrapText="1"/>
    </xf>
    <xf numFmtId="0" fontId="12" fillId="0" borderId="11" xfId="0" applyFont="1" applyFill="1" applyBorder="1" applyAlignment="1">
      <alignment vertical="center"/>
    </xf>
    <xf numFmtId="0" fontId="12" fillId="0" borderId="22" xfId="0" applyFont="1" applyBorder="1" applyAlignment="1">
      <alignment vertical="center"/>
    </xf>
    <xf numFmtId="0" fontId="11" fillId="0" borderId="10" xfId="0" applyFont="1" applyFill="1" applyBorder="1" applyAlignment="1">
      <alignment horizontal="center" vertical="center"/>
    </xf>
    <xf numFmtId="0" fontId="0" fillId="0" borderId="2" xfId="0" applyBorder="1"/>
    <xf numFmtId="0" fontId="2" fillId="0" borderId="22" xfId="0" applyFont="1" applyBorder="1" applyAlignment="1">
      <alignment horizontal="center"/>
    </xf>
    <xf numFmtId="0" fontId="0" fillId="0" borderId="22" xfId="0" applyBorder="1"/>
    <xf numFmtId="0" fontId="11" fillId="0" borderId="17" xfId="0" applyFont="1" applyBorder="1" applyAlignment="1">
      <alignment horizontal="center" wrapText="1"/>
    </xf>
    <xf numFmtId="0" fontId="11" fillId="0" borderId="19" xfId="0" applyFont="1" applyBorder="1" applyAlignment="1">
      <alignment horizontal="center" wrapText="1"/>
    </xf>
    <xf numFmtId="0" fontId="2" fillId="0" borderId="10" xfId="0" applyFont="1" applyBorder="1" applyAlignment="1">
      <alignment horizontal="center"/>
    </xf>
    <xf numFmtId="0" fontId="0" fillId="0" borderId="10" xfId="0" applyBorder="1"/>
    <xf numFmtId="0" fontId="0" fillId="0" borderId="0" xfId="0" applyAlignment="1">
      <alignment horizontal="center"/>
    </xf>
    <xf numFmtId="0" fontId="12" fillId="0" borderId="9" xfId="0" applyFont="1" applyBorder="1" applyAlignment="1">
      <alignment vertical="center"/>
    </xf>
    <xf numFmtId="0" fontId="11" fillId="0" borderId="0" xfId="0"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Fill="1" applyAlignment="1">
      <alignment horizontal="center" vertical="center" textRotation="90"/>
    </xf>
    <xf numFmtId="0" fontId="9" fillId="3" borderId="0" xfId="0" applyFont="1" applyFill="1" applyBorder="1" applyAlignment="1">
      <alignment horizontal="right" vertical="center"/>
    </xf>
    <xf numFmtId="0" fontId="11"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9" fillId="3" borderId="0" xfId="0" applyFont="1" applyFill="1" applyBorder="1" applyAlignment="1">
      <alignment horizontal="right"/>
    </xf>
    <xf numFmtId="0" fontId="12" fillId="0" borderId="2" xfId="0" applyFont="1" applyBorder="1" applyAlignment="1">
      <alignment horizontal="left" vertical="center" wrapText="1"/>
    </xf>
    <xf numFmtId="0" fontId="12" fillId="0" borderId="6"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 xfId="0" applyNumberFormat="1" applyFont="1" applyBorder="1" applyAlignment="1">
      <alignment horizontal="left" vertical="center" wrapText="1"/>
    </xf>
    <xf numFmtId="0" fontId="11" fillId="4" borderId="21" xfId="0" applyFont="1" applyFill="1" applyBorder="1" applyAlignment="1">
      <alignment horizontal="center" wrapText="1"/>
    </xf>
    <xf numFmtId="0" fontId="2" fillId="0" borderId="0" xfId="0" applyFont="1" applyBorder="1" applyAlignment="1">
      <alignment horizontal="center"/>
    </xf>
    <xf numFmtId="0" fontId="16" fillId="0" borderId="17" xfId="0" applyFont="1" applyBorder="1" applyAlignment="1">
      <alignment horizontal="center" wrapText="1"/>
    </xf>
    <xf numFmtId="0" fontId="16" fillId="0" borderId="19" xfId="0" applyFont="1" applyBorder="1" applyAlignment="1">
      <alignment horizont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wrapText="1"/>
    </xf>
    <xf numFmtId="0" fontId="12" fillId="0" borderId="9" xfId="0" applyFont="1" applyBorder="1" applyAlignment="1">
      <alignment horizontal="left" vertical="center" wrapText="1"/>
    </xf>
    <xf numFmtId="0" fontId="12" fillId="0" borderId="9" xfId="0" applyFont="1" applyFill="1" applyBorder="1" applyAlignment="1">
      <alignment horizontal="left" vertical="center" wrapText="1"/>
    </xf>
    <xf numFmtId="0" fontId="12" fillId="0" borderId="9" xfId="0" applyNumberFormat="1" applyFont="1" applyBorder="1" applyAlignment="1">
      <alignment horizontal="left" vertical="center" wrapText="1"/>
    </xf>
    <xf numFmtId="0" fontId="12" fillId="0" borderId="31" xfId="0" applyFont="1" applyBorder="1" applyAlignment="1">
      <alignment horizontal="left" vertical="center" wrapText="1"/>
    </xf>
    <xf numFmtId="0" fontId="12" fillId="0" borderId="14" xfId="0" applyFont="1" applyFill="1" applyBorder="1" applyAlignment="1">
      <alignment horizontal="left" vertical="center" wrapText="1"/>
    </xf>
    <xf numFmtId="0" fontId="12" fillId="0" borderId="14" xfId="0" applyFont="1" applyBorder="1" applyAlignment="1">
      <alignment horizontal="left" vertical="center" wrapText="1"/>
    </xf>
    <xf numFmtId="0" fontId="13" fillId="4" borderId="0" xfId="0" applyFont="1" applyFill="1" applyBorder="1" applyAlignment="1">
      <alignment vertical="center" wrapText="1"/>
    </xf>
    <xf numFmtId="0" fontId="12" fillId="0" borderId="7" xfId="0" applyFont="1" applyBorder="1" applyAlignment="1">
      <alignment horizontal="left" vertical="center" wrapText="1"/>
    </xf>
    <xf numFmtId="0" fontId="16" fillId="0" borderId="25" xfId="0" applyFont="1" applyBorder="1" applyAlignment="1">
      <alignment horizontal="center" wrapText="1"/>
    </xf>
    <xf numFmtId="0" fontId="11" fillId="0" borderId="0" xfId="0" applyFont="1" applyBorder="1" applyAlignment="1">
      <alignment horizontal="left" vertical="center" wrapText="1"/>
    </xf>
    <xf numFmtId="0" fontId="2" fillId="4" borderId="0" xfId="0" applyFont="1" applyFill="1" applyAlignment="1">
      <alignment horizontal="center"/>
    </xf>
    <xf numFmtId="0" fontId="12" fillId="0" borderId="26" xfId="0" applyFont="1" applyBorder="1" applyAlignment="1">
      <alignment vertical="center" wrapText="1"/>
    </xf>
    <xf numFmtId="0" fontId="9" fillId="3" borderId="0" xfId="0" applyFont="1" applyFill="1" applyBorder="1" applyAlignment="1">
      <alignment horizontal="right" vertical="center" wrapText="1"/>
    </xf>
    <xf numFmtId="0" fontId="16" fillId="4" borderId="0" xfId="0" applyFont="1" applyFill="1" applyBorder="1" applyAlignment="1">
      <alignment wrapText="1"/>
    </xf>
    <xf numFmtId="0" fontId="12" fillId="4" borderId="17" xfId="0" applyFont="1" applyFill="1" applyBorder="1" applyAlignment="1">
      <alignment wrapText="1"/>
    </xf>
    <xf numFmtId="0" fontId="9" fillId="6" borderId="0" xfId="0" applyFont="1" applyFill="1" applyBorder="1" applyAlignment="1">
      <alignment horizontal="right" vertical="center" wrapText="1"/>
    </xf>
    <xf numFmtId="0" fontId="11" fillId="2" borderId="0" xfId="0" applyFont="1" applyFill="1" applyAlignment="1">
      <alignment horizontal="left"/>
    </xf>
    <xf numFmtId="0" fontId="12" fillId="2" borderId="0" xfId="0" applyFont="1" applyFill="1" applyAlignment="1">
      <alignment horizontal="left"/>
    </xf>
    <xf numFmtId="0" fontId="12" fillId="2" borderId="0" xfId="0" applyFont="1" applyFill="1" applyAlignment="1">
      <alignment horizontal="left"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13" fillId="4" borderId="15" xfId="0" applyFont="1" applyFill="1" applyBorder="1" applyAlignment="1">
      <alignment vertical="center" wrapText="1"/>
    </xf>
    <xf numFmtId="0" fontId="0" fillId="4" borderId="9" xfId="0" applyFill="1" applyBorder="1" applyAlignment="1"/>
    <xf numFmtId="0" fontId="11" fillId="4" borderId="33" xfId="0" applyFont="1" applyFill="1" applyBorder="1" applyAlignment="1">
      <alignment horizontal="center" vertical="center" wrapText="1"/>
    </xf>
    <xf numFmtId="0" fontId="0" fillId="0" borderId="0" xfId="0" applyAlignment="1">
      <alignment horizontal="right"/>
    </xf>
    <xf numFmtId="0" fontId="0" fillId="0" borderId="0" xfId="0" applyAlignment="1">
      <alignment horizontal="right" vertical="center"/>
    </xf>
    <xf numFmtId="0" fontId="9" fillId="6" borderId="0" xfId="0" applyFont="1" applyFill="1"/>
    <xf numFmtId="0" fontId="9" fillId="5" borderId="0" xfId="0" applyFont="1" applyFill="1"/>
    <xf numFmtId="0" fontId="13" fillId="4"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23" fillId="2" borderId="0" xfId="0" applyFont="1" applyFill="1" applyAlignment="1">
      <alignment horizontal="center" vertical="top"/>
    </xf>
    <xf numFmtId="0" fontId="24" fillId="2" borderId="0" xfId="0" applyFont="1" applyFill="1" applyAlignment="1">
      <alignment horizontal="center" vertical="top"/>
    </xf>
    <xf numFmtId="0" fontId="11" fillId="0" borderId="4" xfId="0" applyFont="1" applyBorder="1" applyAlignment="1">
      <alignment vertical="center" wrapText="1"/>
    </xf>
    <xf numFmtId="0" fontId="11" fillId="0" borderId="4" xfId="0" applyFont="1" applyBorder="1" applyAlignment="1">
      <alignment vertical="center"/>
    </xf>
    <xf numFmtId="0" fontId="11" fillId="0" borderId="1" xfId="0" applyFont="1" applyBorder="1" applyAlignment="1">
      <alignment vertical="center" wrapText="1"/>
    </xf>
    <xf numFmtId="0" fontId="11" fillId="0" borderId="6" xfId="0" applyFont="1" applyBorder="1" applyAlignment="1">
      <alignment vertical="center" wrapText="1"/>
    </xf>
    <xf numFmtId="0" fontId="26" fillId="0" borderId="8" xfId="0" applyFont="1" applyFill="1" applyBorder="1" applyAlignment="1">
      <alignment vertical="center" wrapText="1"/>
    </xf>
    <xf numFmtId="0" fontId="12" fillId="0" borderId="2" xfId="0" applyFont="1" applyBorder="1" applyAlignment="1">
      <alignment horizontal="left" wrapText="1"/>
    </xf>
    <xf numFmtId="0" fontId="12" fillId="0" borderId="8" xfId="0" applyFont="1" applyBorder="1" applyAlignment="1">
      <alignment horizontal="left" vertical="center" wrapText="1"/>
    </xf>
    <xf numFmtId="0" fontId="13" fillId="4" borderId="0" xfId="0" applyFont="1" applyFill="1" applyBorder="1" applyAlignment="1">
      <alignment horizontal="center" vertical="center" wrapText="1"/>
    </xf>
    <xf numFmtId="0" fontId="12" fillId="0" borderId="9" xfId="0" applyFont="1" applyFill="1" applyBorder="1" applyAlignment="1">
      <alignment vertical="center"/>
    </xf>
    <xf numFmtId="0" fontId="11" fillId="0" borderId="25" xfId="0" applyFont="1" applyBorder="1" applyAlignment="1">
      <alignment horizontal="center" vertical="center" wrapText="1"/>
    </xf>
    <xf numFmtId="0" fontId="12" fillId="0" borderId="7" xfId="0" applyFont="1" applyBorder="1" applyAlignment="1">
      <alignment vertical="center"/>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33" xfId="0" applyFont="1" applyBorder="1" applyAlignment="1">
      <alignment vertical="center"/>
    </xf>
    <xf numFmtId="0" fontId="12" fillId="0" borderId="10" xfId="0" applyFont="1" applyBorder="1" applyAlignment="1">
      <alignment vertical="center"/>
    </xf>
    <xf numFmtId="0" fontId="11" fillId="0" borderId="2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 xfId="0" applyFont="1" applyFill="1" applyBorder="1" applyAlignment="1">
      <alignment vertical="center"/>
    </xf>
    <xf numFmtId="0" fontId="25" fillId="2" borderId="0" xfId="0" applyFont="1" applyFill="1" applyBorder="1" applyAlignment="1">
      <alignment horizontal="center"/>
    </xf>
    <xf numFmtId="0" fontId="11" fillId="0" borderId="3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xf>
    <xf numFmtId="0" fontId="11" fillId="0" borderId="3" xfId="0" applyFont="1" applyBorder="1" applyAlignment="1">
      <alignment horizontal="left" vertical="center"/>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6" fillId="6" borderId="0" xfId="0" applyFont="1" applyFill="1" applyAlignment="1">
      <alignment horizontal="right" vertical="center"/>
    </xf>
    <xf numFmtId="0" fontId="6" fillId="5" borderId="0" xfId="0" applyFont="1" applyFill="1" applyAlignment="1">
      <alignment horizontal="right" vertical="center"/>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5" xfId="0" applyFont="1" applyBorder="1" applyAlignment="1">
      <alignment horizontal="left" vertical="center"/>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2" fillId="0" borderId="5" xfId="0" applyFont="1" applyBorder="1" applyAlignment="1">
      <alignment vertical="center" wrapText="1"/>
    </xf>
    <xf numFmtId="0" fontId="11" fillId="0" borderId="4"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vertical="center"/>
    </xf>
    <xf numFmtId="0" fontId="11" fillId="3" borderId="0"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9" xfId="0" applyFont="1" applyFill="1" applyBorder="1" applyAlignment="1">
      <alignment horizontal="center" vertical="center"/>
    </xf>
    <xf numFmtId="0" fontId="15" fillId="0" borderId="29" xfId="0" applyFont="1" applyBorder="1" applyAlignment="1">
      <alignment horizontal="center" vertical="center" wrapText="1"/>
    </xf>
    <xf numFmtId="0" fontId="13" fillId="4" borderId="0" xfId="0" applyFont="1" applyFill="1" applyAlignment="1">
      <alignment horizontal="center" vertical="center" textRotation="90"/>
    </xf>
    <xf numFmtId="0" fontId="13" fillId="4" borderId="0" xfId="0" applyFont="1" applyFill="1" applyBorder="1" applyAlignment="1">
      <alignment horizontal="left" vertical="center"/>
    </xf>
    <xf numFmtId="0" fontId="6" fillId="3" borderId="0" xfId="0" applyFont="1" applyFill="1" applyBorder="1" applyAlignment="1">
      <alignment horizontal="right" vertical="center"/>
    </xf>
    <xf numFmtId="0" fontId="11" fillId="3" borderId="0" xfId="0" applyFont="1" applyFill="1" applyBorder="1" applyAlignment="1">
      <alignment horizontal="center" vertical="center" wrapText="1"/>
    </xf>
    <xf numFmtId="0" fontId="10" fillId="0" borderId="0" xfId="0" applyFont="1" applyFill="1" applyAlignment="1">
      <alignment horizontal="center" vertical="center" textRotation="90"/>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5" xfId="0" applyFont="1" applyBorder="1" applyAlignment="1">
      <alignment vertical="center" wrapText="1"/>
    </xf>
    <xf numFmtId="0" fontId="11" fillId="0" borderId="4"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5" xfId="0" applyFont="1" applyBorder="1" applyAlignment="1">
      <alignment vertical="center"/>
    </xf>
    <xf numFmtId="0" fontId="12" fillId="0" borderId="5" xfId="0" applyFont="1" applyBorder="1" applyAlignment="1">
      <alignment vertical="center"/>
    </xf>
    <xf numFmtId="0" fontId="12" fillId="0" borderId="3" xfId="0" applyFont="1" applyBorder="1" applyAlignment="1">
      <alignment vertical="center"/>
    </xf>
    <xf numFmtId="0" fontId="0" fillId="0" borderId="0" xfId="0" applyAlignment="1">
      <alignment horizontal="center"/>
    </xf>
    <xf numFmtId="0" fontId="11" fillId="3" borderId="14" xfId="0" applyFont="1" applyFill="1" applyBorder="1" applyAlignment="1">
      <alignment horizontal="center" vertical="center"/>
    </xf>
    <xf numFmtId="0" fontId="11" fillId="3" borderId="27" xfId="0" applyFont="1" applyFill="1" applyBorder="1" applyAlignment="1">
      <alignment horizontal="center" vertical="center"/>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0" fillId="4" borderId="40" xfId="0" applyFill="1" applyBorder="1" applyAlignment="1">
      <alignment horizontal="center"/>
    </xf>
    <xf numFmtId="0" fontId="0" fillId="4" borderId="41" xfId="0" applyFill="1" applyBorder="1" applyAlignment="1">
      <alignment horizontal="center"/>
    </xf>
    <xf numFmtId="0" fontId="17" fillId="0" borderId="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0" xfId="0" applyFont="1" applyBorder="1" applyAlignment="1">
      <alignment horizontal="center" vertical="center" wrapText="1"/>
    </xf>
    <xf numFmtId="0" fontId="13" fillId="4" borderId="31" xfId="0" applyFont="1" applyFill="1" applyBorder="1" applyAlignment="1">
      <alignment horizontal="center"/>
    </xf>
    <xf numFmtId="0" fontId="16" fillId="4" borderId="0" xfId="0" applyFont="1" applyFill="1" applyBorder="1" applyAlignment="1">
      <alignment horizontal="center" wrapText="1"/>
    </xf>
    <xf numFmtId="0" fontId="0" fillId="4" borderId="0" xfId="0" applyFill="1" applyBorder="1" applyAlignment="1">
      <alignment horizontal="center"/>
    </xf>
    <xf numFmtId="0" fontId="13" fillId="4" borderId="0" xfId="0" applyFont="1" applyFill="1" applyBorder="1" applyAlignment="1">
      <alignment horizontal="center" vertical="center" textRotation="90" wrapText="1"/>
    </xf>
    <xf numFmtId="0" fontId="13" fillId="4" borderId="1" xfId="0" applyFont="1" applyFill="1" applyBorder="1" applyAlignment="1">
      <alignment horizontal="center" vertical="center" wrapText="1"/>
    </xf>
    <xf numFmtId="0" fontId="15" fillId="0" borderId="30" xfId="0" applyFont="1" applyBorder="1" applyAlignment="1">
      <alignment horizontal="center" vertical="center" wrapText="1"/>
    </xf>
    <xf numFmtId="0" fontId="11" fillId="3" borderId="42" xfId="0" applyFont="1" applyFill="1" applyBorder="1" applyAlignment="1">
      <alignment horizontal="center" vertical="center"/>
    </xf>
    <xf numFmtId="0" fontId="11" fillId="4" borderId="22" xfId="0" applyFont="1" applyFill="1" applyBorder="1" applyAlignment="1">
      <alignment horizontal="center" wrapText="1"/>
    </xf>
    <xf numFmtId="0" fontId="11" fillId="4" borderId="24" xfId="0" applyFont="1" applyFill="1" applyBorder="1" applyAlignment="1">
      <alignment horizontal="center" wrapText="1"/>
    </xf>
    <xf numFmtId="0" fontId="12" fillId="4" borderId="1" xfId="0" applyFont="1" applyFill="1" applyBorder="1" applyAlignment="1">
      <alignment horizontal="center" wrapText="1"/>
    </xf>
    <xf numFmtId="0" fontId="12" fillId="4" borderId="16" xfId="0" applyFont="1" applyFill="1" applyBorder="1" applyAlignment="1">
      <alignment horizontal="center" wrapText="1"/>
    </xf>
    <xf numFmtId="0" fontId="6" fillId="3" borderId="0" xfId="0" applyFont="1" applyFill="1" applyBorder="1" applyAlignment="1">
      <alignment horizontal="right" vertical="center" wrapText="1"/>
    </xf>
    <xf numFmtId="0" fontId="6" fillId="6" borderId="0" xfId="0" applyFont="1" applyFill="1" applyBorder="1" applyAlignment="1">
      <alignment horizontal="right" vertical="center" wrapText="1"/>
    </xf>
  </cellXfs>
  <cellStyles count="1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Normal" xfId="0" builtinId="0"/>
  </cellStyles>
  <dxfs count="264">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color rgb="FF92D050"/>
      </font>
      <fill>
        <patternFill>
          <bgColor rgb="FF92D050"/>
        </patternFill>
      </fill>
    </dxf>
    <dxf>
      <font>
        <color rgb="FFFF0000"/>
      </font>
      <fill>
        <patternFill>
          <bgColor rgb="FFFF0000"/>
        </patternFill>
      </fill>
    </dxf>
    <dxf>
      <font>
        <b/>
        <i val="0"/>
        <color theme="0"/>
      </font>
      <fill>
        <patternFill>
          <bgColor rgb="FF92D050"/>
        </patternFill>
      </fill>
    </dxf>
    <dxf>
      <font>
        <b/>
        <i val="0"/>
        <color theme="0"/>
      </font>
      <fill>
        <patternFill>
          <bgColor rgb="FFFF0000"/>
        </patternFill>
      </fill>
    </dxf>
    <dxf>
      <font>
        <color rgb="FF92D050"/>
      </font>
      <fill>
        <patternFill>
          <bgColor rgb="FF92D050"/>
        </patternFill>
      </fill>
    </dxf>
    <dxf>
      <font>
        <color rgb="FFFF0000"/>
      </font>
      <fill>
        <patternFill>
          <bgColor rgb="FFFF0000"/>
        </patternFill>
      </fill>
    </dxf>
    <dxf>
      <font>
        <b/>
        <i val="0"/>
        <color theme="0"/>
      </font>
      <fill>
        <patternFill>
          <bgColor rgb="FF92D050"/>
        </patternFill>
      </fill>
    </dxf>
    <dxf>
      <font>
        <b/>
        <i val="0"/>
        <color theme="0"/>
      </font>
      <fill>
        <patternFill>
          <bgColor rgb="FFFF0000"/>
        </patternFill>
      </fill>
    </dxf>
    <dxf>
      <font>
        <color rgb="FF92D050"/>
      </font>
      <fill>
        <patternFill>
          <bgColor rgb="FF92D050"/>
        </patternFill>
      </fill>
    </dxf>
    <dxf>
      <font>
        <color rgb="FFFF000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1" tint="0.24994659260841701"/>
      </font>
      <fill>
        <patternFill>
          <bgColor rgb="FFFFFF00"/>
        </patternFill>
      </fill>
    </dxf>
    <dxf>
      <font>
        <b/>
        <i val="0"/>
        <color theme="0"/>
      </font>
      <fill>
        <patternFill>
          <bgColor rgb="FFFF00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theme="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theme="1"/>
      </font>
      <fill>
        <patternFill>
          <bgColor theme="1"/>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theme="1"/>
      </font>
      <fill>
        <patternFill>
          <bgColor theme="1"/>
        </patternFill>
      </fill>
    </dxf>
    <dxf>
      <font>
        <b/>
        <i val="0"/>
        <color theme="0"/>
      </font>
      <fill>
        <patternFill>
          <bgColor rgb="FF92D050"/>
        </patternFill>
      </fill>
    </dxf>
    <dxf>
      <font>
        <b/>
        <i val="0"/>
        <color theme="1" tint="0.24994659260841701"/>
      </font>
      <fill>
        <patternFill>
          <bgColor rgb="FFFFFF00"/>
        </patternFill>
      </fill>
    </dxf>
    <dxf>
      <font>
        <b/>
        <i val="0"/>
        <color theme="0"/>
      </font>
      <fill>
        <patternFill>
          <bgColor rgb="FFFF00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fgColor auto="1"/>
          <bgColor theme="1"/>
        </patternFill>
      </fill>
    </dxf>
    <dxf>
      <font>
        <b/>
        <i val="0"/>
        <color theme="1" tint="0.34998626667073579"/>
      </font>
      <fill>
        <patternFill>
          <bgColor rgb="FFFFFF00"/>
        </patternFill>
      </fill>
    </dxf>
    <dxf>
      <font>
        <b/>
        <i val="0"/>
        <color theme="0"/>
      </font>
      <fill>
        <patternFill>
          <bgColor rgb="FF92D050"/>
        </patternFill>
      </fill>
    </dxf>
    <dxf>
      <font>
        <b/>
        <i val="0"/>
        <color theme="1" tint="0.24994659260841701"/>
      </font>
      <fill>
        <patternFill>
          <bgColor rgb="FFFFFF00"/>
        </patternFill>
      </fill>
    </dxf>
    <dxf>
      <font>
        <b/>
        <i val="0"/>
        <color theme="0"/>
      </font>
      <fill>
        <patternFill>
          <bgColor rgb="FFFF00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theme="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theme="1"/>
      </font>
      <fill>
        <patternFill>
          <bgColor theme="1"/>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theme="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fgColor auto="1"/>
          <bgColor theme="1"/>
        </patternFill>
      </fill>
    </dxf>
    <dxf>
      <font>
        <b/>
        <i val="0"/>
        <color theme="1" tint="0.34998626667073579"/>
      </font>
      <fill>
        <patternFill>
          <bgColor rgb="FFFFFF00"/>
        </patternFill>
      </fill>
    </dxf>
    <dxf>
      <font>
        <b/>
        <i val="0"/>
        <color theme="0"/>
      </font>
      <fill>
        <patternFill>
          <bgColor rgb="FF92D050"/>
        </patternFill>
      </fill>
    </dxf>
    <dxf>
      <font>
        <b/>
        <i val="0"/>
        <color theme="1" tint="0.24994659260841701"/>
      </font>
      <fill>
        <patternFill>
          <bgColor rgb="FFFFFF00"/>
        </patternFill>
      </fill>
    </dxf>
    <dxf>
      <font>
        <b/>
        <i val="0"/>
        <color theme="0"/>
      </font>
      <fill>
        <patternFill>
          <bgColor rgb="FFFF00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theme="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theme="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fgColor auto="1"/>
          <bgColor theme="1"/>
        </patternFill>
      </fill>
    </dxf>
    <dxf>
      <font>
        <b/>
        <i val="0"/>
        <color theme="1" tint="0.34998626667073579"/>
      </font>
      <fill>
        <patternFill>
          <bgColor rgb="FFFFFF00"/>
        </patternFill>
      </fill>
    </dxf>
    <dxf>
      <font>
        <b/>
        <i val="0"/>
        <color theme="0"/>
      </font>
      <fill>
        <patternFill>
          <bgColor rgb="FF92D050"/>
        </patternFill>
      </fill>
    </dxf>
    <dxf>
      <font>
        <b/>
        <i val="0"/>
        <color theme="1" tint="0.24994659260841701"/>
      </font>
      <fill>
        <patternFill>
          <bgColor rgb="FFFFFF00"/>
        </patternFill>
      </fill>
    </dxf>
    <dxf>
      <font>
        <b/>
        <i val="0"/>
        <color theme="0"/>
      </font>
      <fill>
        <patternFill>
          <bgColor rgb="FFFF00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theme="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theme="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fgColor auto="1"/>
          <bgColor theme="1"/>
        </patternFill>
      </fill>
    </dxf>
    <dxf>
      <font>
        <b/>
        <i val="0"/>
        <color theme="1" tint="0.34998626667073579"/>
      </font>
      <fill>
        <patternFill>
          <bgColor rgb="FFFFFF00"/>
        </patternFill>
      </fill>
    </dxf>
    <dxf>
      <font>
        <b/>
        <i val="0"/>
        <color theme="0"/>
      </font>
      <fill>
        <patternFill>
          <bgColor rgb="FF92D050"/>
        </patternFill>
      </fill>
    </dxf>
    <dxf>
      <font>
        <b/>
        <i val="0"/>
        <color theme="1" tint="0.24994659260841701"/>
      </font>
      <fill>
        <patternFill>
          <bgColor rgb="FFFFFF00"/>
        </patternFill>
      </fill>
    </dxf>
    <dxf>
      <font>
        <b/>
        <i val="0"/>
        <color theme="0"/>
      </font>
      <fill>
        <patternFill>
          <bgColor rgb="FFFF00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theme="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fgColor auto="1"/>
          <bgColor theme="1"/>
        </patternFill>
      </fill>
    </dxf>
    <dxf>
      <font>
        <b/>
        <i val="0"/>
        <color theme="1" tint="0.34998626667073579"/>
      </font>
      <fill>
        <patternFill>
          <bgColor rgb="FFFFFF00"/>
        </patternFill>
      </fill>
    </dxf>
    <dxf>
      <font>
        <b/>
        <i val="0"/>
        <color theme="0"/>
      </font>
      <fill>
        <patternFill>
          <bgColor rgb="FF92D050"/>
        </patternFill>
      </fill>
    </dxf>
    <dxf>
      <font>
        <b/>
        <i val="0"/>
        <color theme="1" tint="0.24994659260841701"/>
      </font>
      <fill>
        <patternFill>
          <bgColor rgb="FFFFFF00"/>
        </patternFill>
      </fill>
    </dxf>
    <dxf>
      <font>
        <b/>
        <i val="0"/>
        <color theme="0"/>
      </font>
      <fill>
        <patternFill>
          <bgColor rgb="FFFF0000"/>
        </patternFill>
      </fill>
    </dxf>
    <dxf>
      <font>
        <color auto="1"/>
      </font>
      <fill>
        <patternFill>
          <bgColor theme="1"/>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fgColor auto="1"/>
          <bgColor theme="1"/>
        </patternFill>
      </fill>
    </dxf>
    <dxf>
      <font>
        <b/>
        <i val="0"/>
        <color theme="1" tint="0.34998626667073579"/>
      </font>
      <fill>
        <patternFill>
          <bgColor rgb="FFFFFF00"/>
        </patternFill>
      </fill>
    </dxf>
    <dxf>
      <font>
        <color rgb="FF92D050"/>
      </font>
      <fill>
        <patternFill>
          <bgColor rgb="FF92D05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auto="1"/>
      </font>
      <fill>
        <patternFill>
          <bgColor theme="1"/>
        </patternFill>
      </fill>
    </dxf>
    <dxf>
      <font>
        <color rgb="FF92D050"/>
      </font>
      <fill>
        <patternFill>
          <bgColor rgb="FF92D050"/>
        </patternFill>
      </fill>
    </dxf>
    <dxf>
      <font>
        <b/>
        <i val="0"/>
        <color theme="0"/>
      </font>
      <fill>
        <patternFill>
          <bgColor rgb="FF92D050"/>
        </patternFill>
      </fill>
    </dxf>
    <dxf>
      <font>
        <b/>
        <i val="0"/>
        <color theme="1" tint="0.24994659260841701"/>
      </font>
      <fill>
        <patternFill>
          <bgColor rgb="FFFFFF00"/>
        </patternFill>
      </fill>
    </dxf>
    <dxf>
      <font>
        <b/>
        <i val="0"/>
        <color theme="0"/>
      </font>
      <fill>
        <patternFill>
          <bgColor rgb="FFFF0000"/>
        </patternFill>
      </fill>
    </dxf>
    <dxf>
      <font>
        <color auto="1"/>
      </font>
      <fill>
        <patternFill>
          <bgColor theme="1"/>
        </patternFill>
      </fill>
    </dxf>
    <dxf>
      <font>
        <color rgb="FF92D050"/>
      </font>
      <fill>
        <patternFill>
          <bgColor rgb="FF92D050"/>
        </patternFill>
      </fill>
    </dxf>
    <dxf>
      <font>
        <color rgb="FF92D050"/>
      </font>
      <fill>
        <patternFill>
          <bgColor rgb="FF92D05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theme="1"/>
      </font>
      <fill>
        <patternFill>
          <bgColor theme="1"/>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theme="1"/>
      </font>
      <fill>
        <patternFill>
          <bgColor theme="1"/>
        </patternFill>
      </fill>
    </dxf>
    <dxf>
      <font>
        <b/>
        <i val="0"/>
        <color theme="0"/>
      </font>
      <fill>
        <patternFill>
          <bgColor rgb="FF92D050"/>
        </patternFill>
      </fill>
    </dxf>
    <dxf>
      <font>
        <b/>
        <i val="0"/>
        <color theme="0"/>
      </font>
      <fill>
        <patternFill>
          <bgColor rgb="FFFF0000"/>
        </patternFill>
      </fill>
    </dxf>
    <dxf>
      <font>
        <color theme="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b/>
        <i val="0"/>
        <color theme="1" tint="0.24994659260841701"/>
      </font>
      <fill>
        <patternFill>
          <bgColor rgb="FFFFFF00"/>
        </patternFill>
      </fill>
    </dxf>
    <dxf>
      <font>
        <color auto="1"/>
      </font>
      <fill>
        <patternFill>
          <bgColor theme="1"/>
        </patternFill>
      </fill>
    </dxf>
    <dxf>
      <font>
        <color rgb="FF92D050"/>
      </font>
      <fill>
        <patternFill>
          <bgColor rgb="FF92D05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0"/>
      </font>
      <fill>
        <patternFill>
          <bgColor rgb="FFFF0000"/>
        </patternFill>
      </fill>
    </dxf>
    <dxf>
      <font>
        <color auto="1"/>
      </font>
      <fill>
        <patternFill>
          <bgColor theme="1"/>
        </patternFill>
      </fill>
    </dxf>
    <dxf>
      <font>
        <b/>
        <i val="0"/>
        <color theme="1" tint="0.24994659260841701"/>
      </font>
      <fill>
        <patternFill>
          <bgColor rgb="FFFFFF00"/>
        </patternFill>
      </fill>
    </dxf>
    <dxf>
      <font>
        <b/>
        <i val="0"/>
        <color theme="0"/>
      </font>
      <fill>
        <patternFill>
          <bgColor rgb="FF92D050"/>
        </patternFill>
      </fill>
    </dxf>
    <dxf>
      <font>
        <b/>
        <i val="0"/>
        <color theme="1" tint="0.24994659260841701"/>
      </font>
      <fill>
        <patternFill>
          <bgColor rgb="FFFFFF00"/>
        </patternFill>
      </fill>
    </dxf>
    <dxf>
      <font>
        <b/>
        <i val="0"/>
        <color theme="0"/>
      </font>
      <fill>
        <patternFill>
          <bgColor rgb="FFFF0000"/>
        </patternFill>
      </fill>
    </dxf>
    <dxf>
      <font>
        <color auto="1"/>
      </font>
      <fill>
        <patternFill>
          <bgColor theme="1"/>
        </patternFill>
      </fill>
    </dxf>
    <dxf>
      <font>
        <color rgb="FF92D050"/>
      </font>
      <fill>
        <patternFill>
          <bgColor rgb="FF92D050"/>
        </patternFill>
      </fill>
    </dxf>
    <dxf>
      <font>
        <b/>
        <i val="0"/>
        <color theme="0"/>
      </font>
      <fill>
        <patternFill>
          <bgColor rgb="FF92D050"/>
        </patternFill>
      </fill>
    </dxf>
    <dxf>
      <font>
        <b/>
        <i val="0"/>
        <color theme="0"/>
      </font>
      <fill>
        <patternFill>
          <bgColor rgb="FFFF0000"/>
        </patternFill>
      </fill>
    </dxf>
    <dxf>
      <font>
        <color auto="1"/>
      </font>
      <fill>
        <patternFill>
          <fgColor auto="1"/>
          <bgColor theme="1"/>
        </patternFill>
      </fill>
    </dxf>
    <dxf>
      <font>
        <b/>
        <i val="0"/>
        <color theme="1" tint="0.34998626667073579"/>
      </font>
      <fill>
        <patternFill>
          <bgColor rgb="FFFFFF00"/>
        </patternFill>
      </fill>
    </dxf>
  </dxfs>
  <tableStyles count="0" defaultTableStyle="TableStyleMedium9" defaultPivotStyle="PivotStyleLight16"/>
  <colors>
    <mruColors>
      <color rgb="FF33CC33"/>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ca-ES"/>
  <c:chart>
    <c:plotArea>
      <c:layout>
        <c:manualLayout>
          <c:layoutTarget val="inner"/>
          <c:xMode val="edge"/>
          <c:yMode val="edge"/>
          <c:x val="0.30102118429179808"/>
          <c:y val="0.107321664675376"/>
          <c:w val="0.69897881570820264"/>
          <c:h val="0.89267833532462404"/>
        </c:manualLayout>
      </c:layout>
      <c:barChart>
        <c:barDir val="bar"/>
        <c:grouping val="clustered"/>
        <c:ser>
          <c:idx val="0"/>
          <c:order val="0"/>
          <c:spPr>
            <a:solidFill>
              <a:srgbClr val="92D050"/>
            </a:solidFill>
            <a:ln>
              <a:solidFill>
                <a:srgbClr val="92D050"/>
              </a:solidFill>
            </a:ln>
          </c:spPr>
          <c:dLbls>
            <c:txPr>
              <a:bodyPr/>
              <a:lstStyle/>
              <a:p>
                <a:pPr>
                  <a:defRPr lang="ca-ES" b="1">
                    <a:solidFill>
                      <a:schemeClr val="tx2">
                        <a:lumMod val="60000"/>
                        <a:lumOff val="40000"/>
                      </a:schemeClr>
                    </a:solidFill>
                    <a:latin typeface="Verdana" pitchFamily="34" charset="0"/>
                    <a:ea typeface="Verdana" pitchFamily="34" charset="0"/>
                    <a:cs typeface="Verdana" pitchFamily="34" charset="0"/>
                  </a:defRPr>
                </a:pPr>
                <a:endParaRPr lang="ca-ES"/>
              </a:p>
            </c:txPr>
            <c:dLblPos val="outEnd"/>
            <c:showVal val="1"/>
          </c:dLbls>
          <c:cat>
            <c:strRef>
              <c:f>COMERÇ!$G$5:$G$19</c:f>
              <c:strCache>
                <c:ptCount val="15"/>
                <c:pt idx="0">
                  <c:v>ENERGIA</c:v>
                </c:pt>
                <c:pt idx="1">
                  <c:v>AIGUA</c:v>
                </c:pt>
                <c:pt idx="2">
                  <c:v>RESIDUS</c:v>
                </c:pt>
                <c:pt idx="3">
                  <c:v>AIGUES RESIDUALS</c:v>
                </c:pt>
                <c:pt idx="4">
                  <c:v>COMPRA VERDA I BONES PRÀCTIQUES</c:v>
                </c:pt>
                <c:pt idx="5">
                  <c:v>EMISSIONS ATMOSFÈRIQUES</c:v>
                </c:pt>
                <c:pt idx="6">
                  <c:v>SOROLL</c:v>
                </c:pt>
                <c:pt idx="7">
                  <c:v>VIBRACIONS</c:v>
                </c:pt>
                <c:pt idx="8">
                  <c:v>QUALITAT DE L'AIRE INTERIOR</c:v>
                </c:pt>
                <c:pt idx="9">
                  <c:v>TRANSPORT I MOBILITAT</c:v>
                </c:pt>
                <c:pt idx="10">
                  <c:v>BIODIVERSITAT</c:v>
                </c:pt>
                <c:pt idx="11">
                  <c:v>OFERTA AL CLIENT</c:v>
                </c:pt>
                <c:pt idx="12">
                  <c:v>FORMACIÓ</c:v>
                </c:pt>
                <c:pt idx="13">
                  <c:v>COMPROMÍS AMB EL TERRITORI I LA SOCIETAT</c:v>
                </c:pt>
                <c:pt idx="14">
                  <c:v>ALTRES</c:v>
                </c:pt>
              </c:strCache>
            </c:strRef>
          </c:cat>
          <c:val>
            <c:numRef>
              <c:f>COMERÇ!$H$5:$H$19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83324928"/>
        <c:axId val="83326464"/>
      </c:barChart>
      <c:catAx>
        <c:axId val="83324928"/>
        <c:scaling>
          <c:orientation val="minMax"/>
        </c:scaling>
        <c:axPos val="l"/>
        <c:tickLblPos val="nextTo"/>
        <c:spPr>
          <a:ln>
            <a:solidFill>
              <a:schemeClr val="tx2">
                <a:lumMod val="60000"/>
                <a:lumOff val="40000"/>
              </a:schemeClr>
            </a:solidFill>
          </a:ln>
        </c:spPr>
        <c:txPr>
          <a:bodyPr/>
          <a:lstStyle/>
          <a:p>
            <a:pPr>
              <a:defRPr lang="ca-ES" sz="800" b="1">
                <a:latin typeface="Verdana" pitchFamily="34" charset="0"/>
                <a:ea typeface="Verdana" pitchFamily="34" charset="0"/>
                <a:cs typeface="Verdana" pitchFamily="34" charset="0"/>
              </a:defRPr>
            </a:pPr>
            <a:endParaRPr lang="ca-ES"/>
          </a:p>
        </c:txPr>
        <c:crossAx val="83326464"/>
        <c:crosses val="autoZero"/>
        <c:auto val="1"/>
        <c:lblAlgn val="ctr"/>
        <c:lblOffset val="100"/>
      </c:catAx>
      <c:valAx>
        <c:axId val="83326464"/>
        <c:scaling>
          <c:orientation val="minMax"/>
        </c:scaling>
        <c:delete val="1"/>
        <c:axPos val="b"/>
        <c:majorGridlines>
          <c:spPr>
            <a:ln>
              <a:solidFill>
                <a:schemeClr val="tx2">
                  <a:lumMod val="60000"/>
                  <a:lumOff val="40000"/>
                </a:schemeClr>
              </a:solidFill>
            </a:ln>
          </c:spPr>
        </c:majorGridlines>
        <c:numFmt formatCode="General" sourceLinked="1"/>
        <c:tickLblPos val="none"/>
        <c:crossAx val="83324928"/>
        <c:crosses val="autoZero"/>
        <c:crossBetween val="between"/>
      </c:valAx>
      <c:spPr>
        <a:ln>
          <a:noFill/>
        </a:ln>
      </c:spPr>
    </c:plotArea>
    <c:plotVisOnly val="1"/>
    <c:dispBlanksAs val="gap"/>
  </c:chart>
  <c:spPr>
    <a:ln>
      <a:noFill/>
    </a:ln>
  </c:spPr>
  <c:printSettings>
    <c:headerFooter/>
    <c:pageMargins b="0.75000000000000266" l="0.70000000000000162" r="0.70000000000000162" t="0.750000000000002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ca-ES"/>
  <c:chart>
    <c:plotArea>
      <c:layout>
        <c:manualLayout>
          <c:layoutTarget val="inner"/>
          <c:xMode val="edge"/>
          <c:yMode val="edge"/>
          <c:x val="0.3332881491578808"/>
          <c:y val="0.15796204813635636"/>
          <c:w val="0.53726679812883449"/>
          <c:h val="0.7955785259411865"/>
        </c:manualLayout>
      </c:layout>
      <c:barChart>
        <c:barDir val="bar"/>
        <c:grouping val="clustered"/>
        <c:ser>
          <c:idx val="0"/>
          <c:order val="0"/>
          <c:spPr>
            <a:solidFill>
              <a:srgbClr val="92D050"/>
            </a:solidFill>
            <a:ln>
              <a:solidFill>
                <a:srgbClr val="92D050"/>
              </a:solidFill>
            </a:ln>
          </c:spPr>
          <c:dLbls>
            <c:txPr>
              <a:bodyPr/>
              <a:lstStyle/>
              <a:p>
                <a:pPr>
                  <a:defRPr lang="ca-ES" b="1">
                    <a:solidFill>
                      <a:schemeClr val="tx2">
                        <a:lumMod val="60000"/>
                        <a:lumOff val="40000"/>
                      </a:schemeClr>
                    </a:solidFill>
                    <a:latin typeface="Verdana" pitchFamily="34" charset="0"/>
                    <a:ea typeface="Verdana" pitchFamily="34" charset="0"/>
                    <a:cs typeface="Verdana" pitchFamily="34" charset="0"/>
                  </a:defRPr>
                </a:pPr>
                <a:endParaRPr lang="ca-ES"/>
              </a:p>
            </c:txPr>
            <c:dLblPos val="outEnd"/>
            <c:showVal val="1"/>
          </c:dLbls>
          <c:cat>
            <c:strRef>
              <c:f>'SI VULL RENOVAR EL LOCAL'!$E$5:$E$7</c:f>
              <c:strCache>
                <c:ptCount val="3"/>
                <c:pt idx="0">
                  <c:v>ENERGIA</c:v>
                </c:pt>
                <c:pt idx="1">
                  <c:v>MATERIALS SOSTENIBLES</c:v>
                </c:pt>
                <c:pt idx="2">
                  <c:v>ALTRES CRITERIS A CONSIDERAR</c:v>
                </c:pt>
              </c:strCache>
            </c:strRef>
          </c:cat>
          <c:val>
            <c:numRef>
              <c:f>'SI VULL RENOVAR EL LOCAL'!$F$5:$F$7</c:f>
              <c:numCache>
                <c:formatCode>General</c:formatCode>
                <c:ptCount val="3"/>
                <c:pt idx="0">
                  <c:v>0</c:v>
                </c:pt>
                <c:pt idx="1">
                  <c:v>0</c:v>
                </c:pt>
                <c:pt idx="2">
                  <c:v>0</c:v>
                </c:pt>
              </c:numCache>
            </c:numRef>
          </c:val>
        </c:ser>
        <c:ser>
          <c:idx val="1"/>
          <c:order val="1"/>
          <c:spPr>
            <a:solidFill>
              <a:srgbClr val="FF0000"/>
            </a:solidFill>
          </c:spPr>
          <c:dLbls>
            <c:txPr>
              <a:bodyPr/>
              <a:lstStyle/>
              <a:p>
                <a:pPr>
                  <a:defRPr lang="ca-ES" b="1">
                    <a:solidFill>
                      <a:schemeClr val="tx2">
                        <a:lumMod val="60000"/>
                        <a:lumOff val="40000"/>
                      </a:schemeClr>
                    </a:solidFill>
                    <a:latin typeface="Verdana" pitchFamily="34" charset="0"/>
                    <a:ea typeface="Verdana" pitchFamily="34" charset="0"/>
                    <a:cs typeface="Verdana" pitchFamily="34" charset="0"/>
                  </a:defRPr>
                </a:pPr>
                <a:endParaRPr lang="ca-ES"/>
              </a:p>
            </c:txPr>
            <c:dLblPos val="outEnd"/>
            <c:showVal val="1"/>
          </c:dLbls>
          <c:cat>
            <c:strRef>
              <c:f>'SI VULL RENOVAR EL LOCAL'!$E$5:$E$7</c:f>
              <c:strCache>
                <c:ptCount val="3"/>
                <c:pt idx="0">
                  <c:v>ENERGIA</c:v>
                </c:pt>
                <c:pt idx="1">
                  <c:v>MATERIALS SOSTENIBLES</c:v>
                </c:pt>
                <c:pt idx="2">
                  <c:v>ALTRES CRITERIS A CONSIDERAR</c:v>
                </c:pt>
              </c:strCache>
            </c:strRef>
          </c:cat>
          <c:val>
            <c:numRef>
              <c:f>'SI VULL RENOVAR EL LOCAL'!$G$5:$G$7</c:f>
              <c:numCache>
                <c:formatCode>General</c:formatCode>
                <c:ptCount val="3"/>
                <c:pt idx="0">
                  <c:v>0</c:v>
                </c:pt>
                <c:pt idx="1">
                  <c:v>0</c:v>
                </c:pt>
                <c:pt idx="2">
                  <c:v>0</c:v>
                </c:pt>
              </c:numCache>
            </c:numRef>
          </c:val>
        </c:ser>
        <c:axId val="84195968"/>
        <c:axId val="84205952"/>
      </c:barChart>
      <c:catAx>
        <c:axId val="84195968"/>
        <c:scaling>
          <c:orientation val="minMax"/>
        </c:scaling>
        <c:axPos val="l"/>
        <c:tickLblPos val="nextTo"/>
        <c:spPr>
          <a:ln>
            <a:solidFill>
              <a:schemeClr val="tx2">
                <a:lumMod val="60000"/>
                <a:lumOff val="40000"/>
              </a:schemeClr>
            </a:solidFill>
          </a:ln>
        </c:spPr>
        <c:txPr>
          <a:bodyPr/>
          <a:lstStyle/>
          <a:p>
            <a:pPr>
              <a:defRPr lang="ca-ES" sz="800" b="1">
                <a:latin typeface="Verdana" pitchFamily="34" charset="0"/>
                <a:ea typeface="Verdana" pitchFamily="34" charset="0"/>
                <a:cs typeface="Verdana" pitchFamily="34" charset="0"/>
              </a:defRPr>
            </a:pPr>
            <a:endParaRPr lang="ca-ES"/>
          </a:p>
        </c:txPr>
        <c:crossAx val="84205952"/>
        <c:crosses val="autoZero"/>
        <c:auto val="1"/>
        <c:lblAlgn val="ctr"/>
        <c:lblOffset val="100"/>
      </c:catAx>
      <c:valAx>
        <c:axId val="84205952"/>
        <c:scaling>
          <c:orientation val="minMax"/>
        </c:scaling>
        <c:delete val="1"/>
        <c:axPos val="b"/>
        <c:majorGridlines>
          <c:spPr>
            <a:ln>
              <a:solidFill>
                <a:schemeClr val="tx2">
                  <a:lumMod val="60000"/>
                  <a:lumOff val="40000"/>
                </a:schemeClr>
              </a:solidFill>
            </a:ln>
          </c:spPr>
        </c:majorGridlines>
        <c:numFmt formatCode="General" sourceLinked="1"/>
        <c:tickLblPos val="none"/>
        <c:crossAx val="84195968"/>
        <c:crosses val="autoZero"/>
        <c:crossBetween val="between"/>
      </c:valAx>
      <c:spPr>
        <a:noFill/>
        <a:ln w="25400">
          <a:noFill/>
        </a:ln>
      </c:spPr>
    </c:plotArea>
    <c:plotVisOnly val="1"/>
    <c:dispBlanksAs val="gap"/>
  </c:chart>
  <c:spPr>
    <a:ln>
      <a:noFill/>
    </a:ln>
  </c:spPr>
  <c:printSettings>
    <c:headerFooter/>
    <c:pageMargins b="0.75000000000000266" l="0.70000000000000162" r="0.70000000000000162" t="0.750000000000002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hyperlink" Target="FITXA%20DE%20SUPORT%20ENLLA%C3%87OS.pdf" TargetMode="Externa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371476</xdr:colOff>
      <xdr:row>0</xdr:row>
      <xdr:rowOff>47625</xdr:rowOff>
    </xdr:from>
    <xdr:to>
      <xdr:col>10</xdr:col>
      <xdr:colOff>123825</xdr:colOff>
      <xdr:row>40</xdr:row>
      <xdr:rowOff>161924</xdr:rowOff>
    </xdr:to>
    <xdr:pic>
      <xdr:nvPicPr>
        <xdr:cNvPr id="2056" name="Picture 1" descr="LOGO-1"/>
        <xdr:cNvPicPr>
          <a:picLocks noChangeAspect="1" noChangeArrowheads="1"/>
        </xdr:cNvPicPr>
      </xdr:nvPicPr>
      <xdr:blipFill>
        <a:blip xmlns:r="http://schemas.openxmlformats.org/officeDocument/2006/relationships" r:embed="rId1"/>
        <a:srcRect/>
        <a:stretch>
          <a:fillRect/>
        </a:stretch>
      </xdr:blipFill>
      <xdr:spPr bwMode="auto">
        <a:xfrm>
          <a:off x="1133476" y="47625"/>
          <a:ext cx="6610349" cy="66103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0</xdr:row>
      <xdr:rowOff>95250</xdr:rowOff>
    </xdr:from>
    <xdr:to>
      <xdr:col>3</xdr:col>
      <xdr:colOff>95250</xdr:colOff>
      <xdr:row>4</xdr:row>
      <xdr:rowOff>142875</xdr:rowOff>
    </xdr:to>
    <xdr:pic>
      <xdr:nvPicPr>
        <xdr:cNvPr id="3080" name="Picture 1" descr="LOGO-2"/>
        <xdr:cNvPicPr>
          <a:picLocks noChangeAspect="1" noChangeArrowheads="1"/>
        </xdr:cNvPicPr>
      </xdr:nvPicPr>
      <xdr:blipFill>
        <a:blip xmlns:r="http://schemas.openxmlformats.org/officeDocument/2006/relationships" r:embed="rId1"/>
        <a:srcRect/>
        <a:stretch>
          <a:fillRect/>
        </a:stretch>
      </xdr:blipFill>
      <xdr:spPr bwMode="auto">
        <a:xfrm>
          <a:off x="8220075" y="95250"/>
          <a:ext cx="809625" cy="809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12370</xdr:colOff>
      <xdr:row>2</xdr:row>
      <xdr:rowOff>61058</xdr:rowOff>
    </xdr:from>
    <xdr:to>
      <xdr:col>4</xdr:col>
      <xdr:colOff>680358</xdr:colOff>
      <xdr:row>21</xdr:row>
      <xdr:rowOff>21406</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0.01353</cdr:x>
      <cdr:y>0.75262</cdr:y>
    </cdr:from>
    <cdr:to>
      <cdr:x>0.09907</cdr:x>
      <cdr:y>1</cdr:y>
    </cdr:to>
    <cdr:pic>
      <cdr:nvPicPr>
        <cdr:cNvPr id="2" name="Picture 17" descr="LOGO-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22200" y="2305107"/>
          <a:ext cx="772571" cy="757670"/>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userShapes>
</file>

<file path=xl/drawings/drawing5.xml><?xml version="1.0" encoding="utf-8"?>
<xdr:wsDr xmlns:xdr="http://schemas.openxmlformats.org/drawingml/2006/spreadsheetDrawing" xmlns:a="http://schemas.openxmlformats.org/drawingml/2006/main">
  <xdr:twoCellAnchor>
    <xdr:from>
      <xdr:col>1</xdr:col>
      <xdr:colOff>54429</xdr:colOff>
      <xdr:row>2</xdr:row>
      <xdr:rowOff>52917</xdr:rowOff>
    </xdr:from>
    <xdr:to>
      <xdr:col>2</xdr:col>
      <xdr:colOff>6109607</xdr:colOff>
      <xdr:row>9</xdr:row>
      <xdr:rowOff>74082</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2933699</xdr:colOff>
      <xdr:row>10</xdr:row>
      <xdr:rowOff>76201</xdr:rowOff>
    </xdr:from>
    <xdr:to>
      <xdr:col>6</xdr:col>
      <xdr:colOff>285750</xdr:colOff>
      <xdr:row>10</xdr:row>
      <xdr:rowOff>228600</xdr:rowOff>
    </xdr:to>
    <xdr:sp macro="" textlink="">
      <xdr:nvSpPr>
        <xdr:cNvPr id="3" name="2 Documento">
          <a:hlinkClick xmlns:r="http://schemas.openxmlformats.org/officeDocument/2006/relationships" r:id="rId2"/>
        </xdr:cNvPr>
        <xdr:cNvSpPr/>
      </xdr:nvSpPr>
      <xdr:spPr>
        <a:xfrm>
          <a:off x="12868274" y="2200276"/>
          <a:ext cx="285751" cy="152399"/>
        </a:xfrm>
        <a:prstGeom prst="flowChartDocument">
          <a:avLst/>
        </a:prstGeom>
        <a:solidFill>
          <a:schemeClr val="tx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a-ES"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0.01595</cdr:x>
      <cdr:y>0.64163</cdr:y>
    </cdr:from>
    <cdr:to>
      <cdr:x>0.08923</cdr:x>
      <cdr:y>0.98138</cdr:y>
    </cdr:to>
    <cdr:pic>
      <cdr:nvPicPr>
        <cdr:cNvPr id="2" name="Picture 17" descr="LOGO-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07677" y="985308"/>
          <a:ext cx="494635" cy="521743"/>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enableFormatConditionsCalculation="0">
    <tabColor theme="6" tint="-0.499984740745262"/>
  </sheetPr>
  <dimension ref="A5:K43"/>
  <sheetViews>
    <sheetView showGridLines="0" showRowColHeaders="0" tabSelected="1" topLeftCell="B1" zoomScaleNormal="100" workbookViewId="0">
      <selection activeCell="F55" sqref="F55"/>
    </sheetView>
    <sheetView workbookViewId="1">
      <selection activeCell="Q34" sqref="Q34"/>
    </sheetView>
  </sheetViews>
  <sheetFormatPr baseColWidth="10" defaultColWidth="10.85546875" defaultRowHeight="12.75"/>
  <cols>
    <col min="1" max="1" width="10.85546875" style="7"/>
    <col min="2" max="2" width="10.85546875" style="8"/>
    <col min="3" max="4" width="10.85546875" style="10"/>
    <col min="5" max="16384" width="10.85546875" style="8"/>
  </cols>
  <sheetData>
    <row r="5" spans="3:3" ht="14.25" customHeight="1">
      <c r="C5" s="9"/>
    </row>
    <row r="43" spans="2:11" ht="22.5">
      <c r="B43" s="166" t="s">
        <v>311</v>
      </c>
      <c r="C43" s="166"/>
      <c r="D43" s="166"/>
      <c r="E43" s="166"/>
      <c r="F43" s="166"/>
      <c r="G43" s="166"/>
      <c r="H43" s="166"/>
      <c r="I43" s="166"/>
      <c r="J43" s="166"/>
      <c r="K43" s="166"/>
    </row>
  </sheetData>
  <mergeCells count="1">
    <mergeCell ref="B43:K43"/>
  </mergeCells>
  <phoneticPr fontId="1" type="noConversion"/>
  <pageMargins left="0.75" right="0.75" top="1" bottom="1" header="0" footer="0"/>
  <pageSetup paperSize="9" orientation="portrait" horizontalDpi="200" verticalDpi="2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theme="5" tint="-0.249977111117893"/>
  </sheetPr>
  <dimension ref="A2:C12"/>
  <sheetViews>
    <sheetView showGridLines="0" showRowColHeaders="0" zoomScaleNormal="100" workbookViewId="0">
      <selection activeCell="J5" sqref="J5"/>
    </sheetView>
    <sheetView workbookViewId="1"/>
  </sheetViews>
  <sheetFormatPr baseColWidth="10" defaultColWidth="10.85546875" defaultRowHeight="15"/>
  <cols>
    <col min="1" max="1" width="8.28515625" style="11" customWidth="1"/>
    <col min="2" max="2" width="114.28515625" style="14" customWidth="1"/>
    <col min="3" max="3" width="10.85546875" style="12"/>
    <col min="4" max="16384" width="10.85546875" style="13"/>
  </cols>
  <sheetData>
    <row r="2" spans="1:2">
      <c r="B2" s="129" t="s">
        <v>205</v>
      </c>
    </row>
    <row r="3" spans="1:2">
      <c r="B3" s="130"/>
    </row>
    <row r="4" spans="1:2">
      <c r="B4" s="130" t="s">
        <v>302</v>
      </c>
    </row>
    <row r="5" spans="1:2" ht="252.75">
      <c r="A5" s="143">
        <v>1</v>
      </c>
      <c r="B5" s="131" t="s">
        <v>307</v>
      </c>
    </row>
    <row r="6" spans="1:2" ht="42.75">
      <c r="A6" s="143">
        <v>2</v>
      </c>
      <c r="B6" s="131" t="s">
        <v>301</v>
      </c>
    </row>
    <row r="7" spans="1:2" ht="168.75">
      <c r="A7" s="143">
        <v>3</v>
      </c>
      <c r="B7" s="131" t="s">
        <v>305</v>
      </c>
    </row>
    <row r="8" spans="1:2" ht="126.75">
      <c r="A8" s="143" t="s">
        <v>206</v>
      </c>
      <c r="B8" s="131" t="s">
        <v>308</v>
      </c>
    </row>
    <row r="9" spans="1:2">
      <c r="B9" s="131" t="s">
        <v>306</v>
      </c>
    </row>
    <row r="10" spans="1:2" ht="34.5">
      <c r="A10" s="15" t="s">
        <v>207</v>
      </c>
      <c r="B10" s="132" t="s">
        <v>208</v>
      </c>
    </row>
    <row r="11" spans="1:2">
      <c r="B11" s="131"/>
    </row>
    <row r="12" spans="1:2" ht="34.5">
      <c r="A12" s="144" t="s">
        <v>209</v>
      </c>
      <c r="B12" s="133" t="s">
        <v>286</v>
      </c>
    </row>
  </sheetData>
  <phoneticPr fontId="1" type="noConversion"/>
  <pageMargins left="0.75" right="0.75" top="1" bottom="1" header="0" footer="0"/>
  <pageSetup paperSize="9" orientation="portrait" horizontalDpi="200" verticalDpi="200"/>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theme="4" tint="-0.249977111117893"/>
  </sheetPr>
  <dimension ref="A1:L228"/>
  <sheetViews>
    <sheetView showGridLines="0" showRowColHeaders="0" topLeftCell="A85" zoomScaleNormal="100" zoomScalePageLayoutView="130" workbookViewId="0">
      <selection activeCell="G77" sqref="G77"/>
    </sheetView>
    <sheetView showGridLines="0" showRowColHeaders="0" topLeftCell="A202" workbookViewId="1">
      <selection activeCell="G109" sqref="G109"/>
    </sheetView>
  </sheetViews>
  <sheetFormatPr baseColWidth="10" defaultRowHeight="12.75"/>
  <cols>
    <col min="1" max="1" width="3.7109375" customWidth="1"/>
    <col min="2" max="2" width="18.42578125" style="1" customWidth="1"/>
    <col min="3" max="3" width="95" customWidth="1"/>
    <col min="4" max="4" width="12.140625" style="2" customWidth="1"/>
    <col min="5" max="5" width="13.28515625" style="2" customWidth="1"/>
    <col min="6" max="6" width="15" style="2" customWidth="1"/>
    <col min="7" max="7" width="45.42578125" customWidth="1"/>
    <col min="8" max="8" width="18.85546875" style="6" customWidth="1"/>
    <col min="9" max="9" width="14.85546875" customWidth="1"/>
    <col min="10" max="10" width="14" customWidth="1"/>
    <col min="11" max="11" width="8.42578125" customWidth="1"/>
    <col min="12" max="12" width="4" customWidth="1"/>
  </cols>
  <sheetData>
    <row r="1" spans="1:10" ht="13.5" thickBot="1">
      <c r="C1" s="5"/>
      <c r="G1" s="5"/>
    </row>
    <row r="2" spans="1:10" ht="36.75" customHeight="1" thickBot="1">
      <c r="A2" s="38"/>
      <c r="B2" s="97" t="s">
        <v>97</v>
      </c>
      <c r="C2" s="208" t="s">
        <v>74</v>
      </c>
      <c r="D2" s="208"/>
      <c r="E2" s="208"/>
      <c r="F2" s="208"/>
      <c r="G2" s="99"/>
      <c r="H2" s="193" t="s">
        <v>98</v>
      </c>
      <c r="I2" s="193"/>
      <c r="J2" s="100" t="s">
        <v>99</v>
      </c>
    </row>
    <row r="3" spans="1:10">
      <c r="A3" s="38"/>
      <c r="B3" s="38"/>
      <c r="C3" s="45"/>
      <c r="D3" s="45"/>
      <c r="E3" s="45"/>
      <c r="F3" s="45"/>
      <c r="G3" s="38"/>
      <c r="H3" s="122"/>
      <c r="I3" s="122"/>
      <c r="J3" s="45"/>
    </row>
    <row r="4" spans="1:10">
      <c r="A4" s="38"/>
      <c r="B4" s="38"/>
      <c r="C4" s="45"/>
      <c r="D4" s="45"/>
      <c r="E4" s="45"/>
      <c r="F4" s="45"/>
      <c r="G4" s="142"/>
      <c r="H4" s="141" t="s">
        <v>303</v>
      </c>
      <c r="I4" s="141" t="s">
        <v>304</v>
      </c>
      <c r="J4" s="141" t="s">
        <v>294</v>
      </c>
    </row>
    <row r="5" spans="1:10">
      <c r="A5" s="213"/>
      <c r="B5" s="20"/>
      <c r="C5" s="20"/>
      <c r="D5" s="93"/>
      <c r="E5" s="45"/>
      <c r="F5" s="209" t="s">
        <v>297</v>
      </c>
      <c r="G5" s="20" t="s">
        <v>82</v>
      </c>
      <c r="H5" s="101">
        <f>COUNTIF(D26:D61,"FET")</f>
        <v>0</v>
      </c>
      <c r="I5" s="139">
        <f>COUNTIF(D26:D61,"PRIORITARI")</f>
        <v>0</v>
      </c>
      <c r="J5" s="140">
        <f>COUNTIF(D26:D61,"POT ESPERAR")</f>
        <v>0</v>
      </c>
    </row>
    <row r="6" spans="1:10">
      <c r="A6" s="213"/>
      <c r="B6" s="20"/>
      <c r="C6" s="20"/>
      <c r="D6" s="93"/>
      <c r="E6" s="45"/>
      <c r="F6" s="209"/>
      <c r="G6" s="20" t="s">
        <v>83</v>
      </c>
      <c r="H6" s="101">
        <f>COUNTIF(D63:D73,"FET")</f>
        <v>0</v>
      </c>
      <c r="I6" s="139">
        <f>COUNTIF(D63:D73,"PRIORITARI")</f>
        <v>0</v>
      </c>
      <c r="J6" s="140">
        <f>COUNTIF(D63:D73,"POT ESPERAR")</f>
        <v>0</v>
      </c>
    </row>
    <row r="7" spans="1:10">
      <c r="A7" s="213"/>
      <c r="B7" s="20"/>
      <c r="C7" s="20"/>
      <c r="D7" s="93"/>
      <c r="E7" s="45"/>
      <c r="F7" s="209"/>
      <c r="G7" s="20" t="s">
        <v>84</v>
      </c>
      <c r="H7" s="101">
        <f>COUNTIF(D75:D84,"FET")</f>
        <v>0</v>
      </c>
      <c r="I7" s="139">
        <f>COUNTIF(D75:D84,"PRIORITARI")</f>
        <v>0</v>
      </c>
      <c r="J7" s="140">
        <f>COUNTIF(D75:D84,"POT ESPERAR")</f>
        <v>0</v>
      </c>
    </row>
    <row r="8" spans="1:10">
      <c r="A8" s="213"/>
      <c r="B8" s="20"/>
      <c r="C8" s="20"/>
      <c r="D8" s="93"/>
      <c r="E8" s="45"/>
      <c r="F8" s="209"/>
      <c r="G8" s="20" t="s">
        <v>150</v>
      </c>
      <c r="H8" s="101">
        <f>COUNTIF(D86:D88,"FET")</f>
        <v>0</v>
      </c>
      <c r="I8" s="139">
        <f>COUNTIF(D86:D88,"PRIORITARI")</f>
        <v>0</v>
      </c>
      <c r="J8" s="140">
        <f>COUNTIF(D86:D88,"POT ESPERAR")</f>
        <v>0</v>
      </c>
    </row>
    <row r="9" spans="1:10">
      <c r="A9" s="213"/>
      <c r="B9" s="20"/>
      <c r="C9" s="20"/>
      <c r="D9" s="93"/>
      <c r="E9" s="45"/>
      <c r="F9" s="209"/>
      <c r="G9" s="20" t="s">
        <v>146</v>
      </c>
      <c r="H9" s="101">
        <f>COUNTIF(D90:D168,"FET")</f>
        <v>0</v>
      </c>
      <c r="I9" s="139">
        <f>COUNTIF(D90:D168,"PRIORITARI")</f>
        <v>0</v>
      </c>
      <c r="J9" s="140">
        <f>COUNTIF(D90:D168,"POT ESPERAR")</f>
        <v>0</v>
      </c>
    </row>
    <row r="10" spans="1:10">
      <c r="A10" s="213"/>
      <c r="B10" s="20"/>
      <c r="C10" s="20"/>
      <c r="D10" s="93"/>
      <c r="E10" s="45"/>
      <c r="F10" s="209"/>
      <c r="G10" s="20" t="s">
        <v>198</v>
      </c>
      <c r="H10" s="101">
        <f>COUNTIF(D170:D171,"FET")</f>
        <v>0</v>
      </c>
      <c r="I10" s="139">
        <f>COUNTIF(D170:D171,"PRIORITARI")</f>
        <v>0</v>
      </c>
      <c r="J10" s="140">
        <f>COUNTIF(D170:D171,"POT ESPERAR")</f>
        <v>0</v>
      </c>
    </row>
    <row r="11" spans="1:10">
      <c r="A11" s="213"/>
      <c r="B11" s="20"/>
      <c r="C11" s="5"/>
      <c r="D11" s="93"/>
      <c r="E11" s="45"/>
      <c r="F11" s="209"/>
      <c r="G11" s="20" t="s">
        <v>276</v>
      </c>
      <c r="H11" s="101">
        <f>COUNTIF(D173:D183,"FET")</f>
        <v>0</v>
      </c>
      <c r="I11" s="139">
        <f>COUNTIF(D173:D183,"PRIORITARI")</f>
        <v>0</v>
      </c>
      <c r="J11" s="140">
        <f>COUNTIF(D173:D183,"POT ESPERAR")</f>
        <v>0</v>
      </c>
    </row>
    <row r="12" spans="1:10">
      <c r="A12" s="213"/>
      <c r="B12" s="20"/>
      <c r="C12" s="20"/>
      <c r="D12" s="93"/>
      <c r="E12" s="45"/>
      <c r="F12" s="209"/>
      <c r="G12" s="20" t="s">
        <v>281</v>
      </c>
      <c r="H12" s="101">
        <f>COUNTIF(D185:D185,"FET")</f>
        <v>0</v>
      </c>
      <c r="I12" s="139">
        <f>COUNTIF(D185:D185,"PRIORITARI")</f>
        <v>0</v>
      </c>
      <c r="J12" s="140">
        <f>COUNTIF(D185:D185,"POT ESPERAR")</f>
        <v>0</v>
      </c>
    </row>
    <row r="13" spans="1:10">
      <c r="A13" s="213"/>
      <c r="B13" s="20"/>
      <c r="C13" s="20"/>
      <c r="D13" s="93"/>
      <c r="E13" s="45"/>
      <c r="F13" s="209"/>
      <c r="G13" s="20" t="s">
        <v>151</v>
      </c>
      <c r="H13" s="101">
        <f>COUNTIF(D187:D189,"FET")</f>
        <v>0</v>
      </c>
      <c r="I13" s="139">
        <f>COUNTIF(D187:D189,"PRIORITARI")</f>
        <v>0</v>
      </c>
      <c r="J13" s="140">
        <f>COUNTIF(D187:D189,"POT ESPERAR")</f>
        <v>0</v>
      </c>
    </row>
    <row r="14" spans="1:10">
      <c r="A14" s="213"/>
      <c r="B14" s="20"/>
      <c r="C14" s="20"/>
      <c r="D14" s="93"/>
      <c r="E14" s="45"/>
      <c r="F14" s="209"/>
      <c r="G14" s="20" t="s">
        <v>172</v>
      </c>
      <c r="H14" s="101">
        <f>COUNTIF(D191:D199,"FET")</f>
        <v>0</v>
      </c>
      <c r="I14" s="139">
        <f>COUNTIF(D191:D199,"PRIORITARI")</f>
        <v>0</v>
      </c>
      <c r="J14" s="140">
        <f>COUNTIF(D191:D199,"POT ESPERAR")</f>
        <v>0</v>
      </c>
    </row>
    <row r="15" spans="1:10">
      <c r="A15" s="213"/>
      <c r="B15" s="20"/>
      <c r="C15" s="20"/>
      <c r="D15" s="93"/>
      <c r="E15" s="45"/>
      <c r="F15" s="209"/>
      <c r="G15" s="20" t="s">
        <v>4</v>
      </c>
      <c r="H15" s="101">
        <f>COUNTIF(D201:D206,"FET")</f>
        <v>0</v>
      </c>
      <c r="I15" s="139">
        <f>COUNTIF(D201:D206,"PRIORITARI")</f>
        <v>0</v>
      </c>
      <c r="J15" s="140">
        <f>COUNTIF(D201:D206,"POT ESPERAR")</f>
        <v>0</v>
      </c>
    </row>
    <row r="16" spans="1:10">
      <c r="A16" s="213"/>
      <c r="B16" s="20"/>
      <c r="C16" s="20"/>
      <c r="D16" s="93"/>
      <c r="E16" s="45"/>
      <c r="F16" s="209"/>
      <c r="G16" s="20" t="s">
        <v>213</v>
      </c>
      <c r="H16" s="101">
        <f>COUNTIF(D208:D212,"FET")</f>
        <v>0</v>
      </c>
      <c r="I16" s="139">
        <f>COUNTIF(D208:D212,"PRIORITARI")</f>
        <v>0</v>
      </c>
      <c r="J16" s="140">
        <f>COUNTIF(D208:D212,"POT ESPERAR")</f>
        <v>0</v>
      </c>
    </row>
    <row r="17" spans="1:12">
      <c r="A17" s="213"/>
      <c r="B17" s="20"/>
      <c r="C17" s="20"/>
      <c r="D17" s="93"/>
      <c r="E17" s="45"/>
      <c r="F17" s="209"/>
      <c r="G17" s="20" t="s">
        <v>175</v>
      </c>
      <c r="H17" s="101">
        <f>COUNTIF(D214:D217,"FET")</f>
        <v>0</v>
      </c>
      <c r="I17" s="139">
        <f>COUNTIF(D214:D217,"PRIORITARI")</f>
        <v>0</v>
      </c>
      <c r="J17" s="140">
        <f>COUNTIF(D214:D217,"POT ESPERAR")</f>
        <v>0</v>
      </c>
    </row>
    <row r="18" spans="1:12">
      <c r="A18" s="213"/>
      <c r="B18" s="20"/>
      <c r="C18" s="20"/>
      <c r="D18" s="93"/>
      <c r="E18" s="45"/>
      <c r="F18" s="209"/>
      <c r="G18" s="20" t="s">
        <v>0</v>
      </c>
      <c r="H18" s="101">
        <f>COUNTIF(D219:D220,"FET")</f>
        <v>0</v>
      </c>
      <c r="I18" s="139">
        <f>COUNTIF(D219:D220,"PRIORITARI")</f>
        <v>0</v>
      </c>
      <c r="J18" s="140">
        <f>COUNTIF(D219:D220,"POT ESPERAR")</f>
        <v>0</v>
      </c>
    </row>
    <row r="19" spans="1:12">
      <c r="A19" s="213"/>
      <c r="B19" s="43"/>
      <c r="C19" s="43"/>
      <c r="D19" s="93"/>
      <c r="E19" s="45"/>
      <c r="F19" s="209"/>
      <c r="G19" s="43" t="s">
        <v>290</v>
      </c>
      <c r="H19" s="96">
        <f>COUNTIF(D222:D228,"FET")</f>
        <v>0</v>
      </c>
      <c r="I19" s="139">
        <f>COUNTIF(D222:D228,"PRIORITARI")</f>
        <v>0</v>
      </c>
      <c r="J19" s="140">
        <f>COUNTIF(D222:D228,"POT ESPERAR")</f>
        <v>0</v>
      </c>
    </row>
    <row r="20" spans="1:12">
      <c r="A20" s="91"/>
      <c r="B20" s="94"/>
      <c r="C20" s="94"/>
      <c r="D20" s="20"/>
      <c r="E20" s="45"/>
      <c r="F20" s="39"/>
      <c r="G20" s="210" t="s">
        <v>287</v>
      </c>
      <c r="H20" s="211">
        <f>SUM(H5:H19)</f>
        <v>0</v>
      </c>
      <c r="I20" s="187">
        <f>SUM(I5:I19)</f>
        <v>0</v>
      </c>
      <c r="J20" s="188">
        <f>SUM(J5:J19)</f>
        <v>0</v>
      </c>
    </row>
    <row r="21" spans="1:12">
      <c r="A21" s="91"/>
      <c r="B21" s="94"/>
      <c r="C21" s="94"/>
      <c r="D21" s="20"/>
      <c r="E21" s="45"/>
      <c r="F21" s="39"/>
      <c r="G21" s="210"/>
      <c r="H21" s="211"/>
      <c r="I21" s="187"/>
      <c r="J21" s="188"/>
    </row>
    <row r="22" spans="1:12">
      <c r="A22" s="91"/>
      <c r="B22" s="37"/>
      <c r="C22" s="44"/>
      <c r="D22" s="38"/>
      <c r="E22" s="45"/>
      <c r="F22" s="39"/>
      <c r="G22" s="40"/>
      <c r="H22" s="41"/>
      <c r="I22" s="138"/>
      <c r="J22" s="137"/>
    </row>
    <row r="23" spans="1:12" ht="45" customHeight="1" thickBot="1">
      <c r="A23" s="222"/>
      <c r="B23" s="205" t="s">
        <v>312</v>
      </c>
      <c r="C23" s="205"/>
      <c r="D23" s="205"/>
      <c r="E23" s="205"/>
      <c r="F23" s="205"/>
      <c r="G23" s="205"/>
      <c r="H23" s="212" t="s">
        <v>285</v>
      </c>
      <c r="I23" s="212"/>
      <c r="J23" s="212"/>
      <c r="K23" s="4"/>
    </row>
    <row r="24" spans="1:12">
      <c r="A24" s="222"/>
      <c r="B24" s="223"/>
      <c r="C24" s="224"/>
      <c r="D24" s="70" t="s">
        <v>91</v>
      </c>
      <c r="E24" s="71" t="s">
        <v>92</v>
      </c>
      <c r="F24" s="71" t="s">
        <v>310</v>
      </c>
      <c r="G24" s="136" t="s">
        <v>122</v>
      </c>
      <c r="H24" s="225" t="s">
        <v>293</v>
      </c>
      <c r="I24" s="225"/>
      <c r="J24" s="226"/>
      <c r="K24" s="4"/>
    </row>
    <row r="25" spans="1:12" ht="12.75" customHeight="1">
      <c r="B25" s="170" t="s">
        <v>284</v>
      </c>
      <c r="C25" s="171"/>
      <c r="D25" s="134"/>
      <c r="E25" s="135"/>
      <c r="F25" s="135"/>
      <c r="G25" s="135"/>
      <c r="H25" s="227"/>
      <c r="I25" s="227"/>
      <c r="J25" s="228"/>
      <c r="K25" s="16"/>
      <c r="L25" s="5"/>
    </row>
    <row r="26" spans="1:12" ht="17.25" customHeight="1">
      <c r="B26" s="148" t="s">
        <v>110</v>
      </c>
      <c r="C26" s="151" t="s">
        <v>317</v>
      </c>
      <c r="D26" s="57"/>
      <c r="E26" s="25"/>
      <c r="F26" s="26"/>
      <c r="G26" s="27"/>
      <c r="H26" s="167"/>
      <c r="I26" s="167"/>
      <c r="J26" s="168"/>
      <c r="K26" s="93"/>
      <c r="L26" s="95"/>
    </row>
    <row r="27" spans="1:12">
      <c r="B27" s="172" t="s">
        <v>112</v>
      </c>
      <c r="C27" s="27" t="s">
        <v>196</v>
      </c>
      <c r="D27" s="57"/>
      <c r="E27" s="26"/>
      <c r="F27" s="26"/>
      <c r="G27" s="27"/>
      <c r="H27" s="167" t="s">
        <v>70</v>
      </c>
      <c r="I27" s="167"/>
      <c r="J27" s="168"/>
      <c r="K27" s="93"/>
      <c r="L27" s="95"/>
    </row>
    <row r="28" spans="1:12">
      <c r="B28" s="173"/>
      <c r="C28" s="27" t="s">
        <v>234</v>
      </c>
      <c r="D28" s="57"/>
      <c r="E28" s="26"/>
      <c r="F28" s="26"/>
      <c r="G28" s="27"/>
      <c r="H28" s="167" t="s">
        <v>70</v>
      </c>
      <c r="I28" s="167"/>
      <c r="J28" s="168"/>
      <c r="K28" s="93"/>
      <c r="L28" s="95"/>
    </row>
    <row r="29" spans="1:12">
      <c r="B29" s="173"/>
      <c r="C29" s="27" t="s">
        <v>318</v>
      </c>
      <c r="D29" s="57"/>
      <c r="E29" s="26"/>
      <c r="F29" s="26"/>
      <c r="G29" s="27"/>
      <c r="H29" s="167" t="s">
        <v>70</v>
      </c>
      <c r="I29" s="167"/>
      <c r="J29" s="168"/>
      <c r="K29" s="93"/>
      <c r="L29" s="95"/>
    </row>
    <row r="30" spans="1:12">
      <c r="B30" s="173"/>
      <c r="C30" s="27" t="s">
        <v>102</v>
      </c>
      <c r="D30" s="57"/>
      <c r="E30" s="26"/>
      <c r="F30" s="26"/>
      <c r="G30" s="27"/>
      <c r="H30" s="167"/>
      <c r="I30" s="167"/>
      <c r="J30" s="168"/>
      <c r="K30" s="93"/>
      <c r="L30" s="95"/>
    </row>
    <row r="31" spans="1:12" ht="21">
      <c r="B31" s="173"/>
      <c r="C31" s="27" t="s">
        <v>319</v>
      </c>
      <c r="D31" s="57"/>
      <c r="E31" s="26"/>
      <c r="F31" s="26"/>
      <c r="G31" s="27"/>
      <c r="H31" s="167" t="s">
        <v>70</v>
      </c>
      <c r="I31" s="167"/>
      <c r="J31" s="168"/>
      <c r="K31" s="93"/>
      <c r="L31" s="95"/>
    </row>
    <row r="32" spans="1:12">
      <c r="B32" s="173"/>
      <c r="C32" s="27" t="s">
        <v>103</v>
      </c>
      <c r="D32" s="57"/>
      <c r="E32" s="26"/>
      <c r="F32" s="26"/>
      <c r="G32" s="27"/>
      <c r="H32" s="167" t="s">
        <v>70</v>
      </c>
      <c r="I32" s="167"/>
      <c r="J32" s="168"/>
      <c r="K32" s="93"/>
      <c r="L32" s="95"/>
    </row>
    <row r="33" spans="2:12">
      <c r="B33" s="174"/>
      <c r="C33" s="50" t="s">
        <v>104</v>
      </c>
      <c r="D33" s="57"/>
      <c r="E33" s="26"/>
      <c r="F33" s="26"/>
      <c r="G33" s="27"/>
      <c r="H33" s="167" t="s">
        <v>70</v>
      </c>
      <c r="I33" s="167"/>
      <c r="J33" s="168"/>
      <c r="K33" s="93"/>
      <c r="L33" s="95"/>
    </row>
    <row r="34" spans="2:12">
      <c r="B34" s="203" t="s">
        <v>111</v>
      </c>
      <c r="C34" s="50" t="s">
        <v>321</v>
      </c>
      <c r="D34" s="57"/>
      <c r="E34" s="26"/>
      <c r="F34" s="26"/>
      <c r="G34" s="27"/>
      <c r="H34" s="167"/>
      <c r="I34" s="167"/>
      <c r="J34" s="168"/>
      <c r="K34" s="93"/>
      <c r="L34" s="95"/>
    </row>
    <row r="35" spans="2:12">
      <c r="B35" s="203"/>
      <c r="C35" s="31" t="s">
        <v>320</v>
      </c>
      <c r="D35" s="57"/>
      <c r="E35" s="26"/>
      <c r="F35" s="26"/>
      <c r="G35" s="27"/>
      <c r="H35" s="167"/>
      <c r="I35" s="167"/>
      <c r="J35" s="168"/>
      <c r="K35" s="93"/>
      <c r="L35" s="95"/>
    </row>
    <row r="36" spans="2:12">
      <c r="B36" s="203"/>
      <c r="C36" s="27" t="s">
        <v>113</v>
      </c>
      <c r="D36" s="57"/>
      <c r="E36" s="26"/>
      <c r="F36" s="26"/>
      <c r="G36" s="27"/>
      <c r="H36" s="167"/>
      <c r="I36" s="167"/>
      <c r="J36" s="168"/>
      <c r="K36" s="93"/>
      <c r="L36" s="95"/>
    </row>
    <row r="37" spans="2:12">
      <c r="B37" s="203"/>
      <c r="C37" s="27" t="s">
        <v>295</v>
      </c>
      <c r="D37" s="57"/>
      <c r="E37" s="26"/>
      <c r="F37" s="26"/>
      <c r="G37" s="27"/>
      <c r="H37" s="167"/>
      <c r="I37" s="167"/>
      <c r="J37" s="168"/>
      <c r="K37" s="93"/>
      <c r="L37" s="95"/>
    </row>
    <row r="38" spans="2:12">
      <c r="B38" s="172" t="s">
        <v>121</v>
      </c>
      <c r="C38" s="27" t="s">
        <v>93</v>
      </c>
      <c r="D38" s="57"/>
      <c r="E38" s="26"/>
      <c r="F38" s="26"/>
      <c r="G38" s="27"/>
      <c r="H38" s="167" t="s">
        <v>70</v>
      </c>
      <c r="I38" s="167"/>
      <c r="J38" s="168"/>
    </row>
    <row r="39" spans="2:12">
      <c r="B39" s="173"/>
      <c r="C39" s="27" t="s">
        <v>114</v>
      </c>
      <c r="D39" s="57"/>
      <c r="E39" s="26"/>
      <c r="F39" s="26"/>
      <c r="G39" s="27"/>
      <c r="H39" s="167"/>
      <c r="I39" s="167"/>
      <c r="J39" s="168"/>
    </row>
    <row r="40" spans="2:12" ht="21">
      <c r="B40" s="173"/>
      <c r="C40" s="27" t="s">
        <v>14</v>
      </c>
      <c r="D40" s="57"/>
      <c r="E40" s="26"/>
      <c r="F40" s="26"/>
      <c r="G40" s="27"/>
      <c r="H40" s="167" t="s">
        <v>70</v>
      </c>
      <c r="I40" s="167"/>
      <c r="J40" s="168"/>
    </row>
    <row r="41" spans="2:12" ht="21">
      <c r="B41" s="173"/>
      <c r="C41" s="27" t="s">
        <v>120</v>
      </c>
      <c r="D41" s="57"/>
      <c r="E41" s="26"/>
      <c r="F41" s="26"/>
      <c r="G41" s="27"/>
      <c r="H41" s="167"/>
      <c r="I41" s="167"/>
      <c r="J41" s="168"/>
    </row>
    <row r="42" spans="2:12">
      <c r="B42" s="173"/>
      <c r="C42" s="27" t="s">
        <v>105</v>
      </c>
      <c r="D42" s="57"/>
      <c r="E42" s="26"/>
      <c r="F42" s="26"/>
      <c r="G42" s="27"/>
      <c r="H42" s="167"/>
      <c r="I42" s="167"/>
      <c r="J42" s="168"/>
    </row>
    <row r="43" spans="2:12">
      <c r="B43" s="173"/>
      <c r="C43" s="27" t="s">
        <v>106</v>
      </c>
      <c r="D43" s="57"/>
      <c r="E43" s="26"/>
      <c r="F43" s="26"/>
      <c r="G43" s="27"/>
      <c r="H43" s="167" t="s">
        <v>70</v>
      </c>
      <c r="I43" s="167"/>
      <c r="J43" s="168"/>
    </row>
    <row r="44" spans="2:12">
      <c r="B44" s="173"/>
      <c r="C44" s="27" t="s">
        <v>107</v>
      </c>
      <c r="D44" s="57"/>
      <c r="E44" s="26"/>
      <c r="F44" s="26"/>
      <c r="G44" s="27"/>
      <c r="H44" s="167" t="s">
        <v>70</v>
      </c>
      <c r="I44" s="167"/>
      <c r="J44" s="168"/>
    </row>
    <row r="45" spans="2:12" ht="21">
      <c r="B45" s="174"/>
      <c r="C45" s="27" t="s">
        <v>236</v>
      </c>
      <c r="D45" s="57"/>
      <c r="E45" s="26"/>
      <c r="F45" s="26"/>
      <c r="G45" s="27"/>
      <c r="H45" s="167"/>
      <c r="I45" s="167"/>
      <c r="J45" s="168"/>
    </row>
    <row r="46" spans="2:12" ht="21">
      <c r="B46" s="46" t="s">
        <v>144</v>
      </c>
      <c r="C46" s="27" t="s">
        <v>17</v>
      </c>
      <c r="D46" s="57"/>
      <c r="E46" s="26"/>
      <c r="F46" s="26"/>
      <c r="G46" s="27"/>
      <c r="H46" s="167" t="s">
        <v>70</v>
      </c>
      <c r="I46" s="167"/>
      <c r="J46" s="168"/>
    </row>
    <row r="47" spans="2:12" ht="21">
      <c r="B47" s="203" t="s">
        <v>135</v>
      </c>
      <c r="C47" s="27" t="s">
        <v>322</v>
      </c>
      <c r="D47" s="57"/>
      <c r="E47" s="26"/>
      <c r="F47" s="26"/>
      <c r="G47" s="27"/>
      <c r="H47" s="167" t="s">
        <v>70</v>
      </c>
      <c r="I47" s="167"/>
      <c r="J47" s="168"/>
    </row>
    <row r="48" spans="2:12">
      <c r="B48" s="203"/>
      <c r="C48" s="31" t="s">
        <v>18</v>
      </c>
      <c r="D48" s="57"/>
      <c r="E48" s="26"/>
      <c r="F48" s="26"/>
      <c r="G48" s="27"/>
      <c r="H48" s="167" t="s">
        <v>70</v>
      </c>
      <c r="I48" s="167"/>
      <c r="J48" s="168"/>
    </row>
    <row r="49" spans="2:10" ht="21">
      <c r="B49" s="203"/>
      <c r="C49" s="27" t="s">
        <v>237</v>
      </c>
      <c r="D49" s="57"/>
      <c r="E49" s="26"/>
      <c r="F49" s="26"/>
      <c r="G49" s="27"/>
      <c r="H49" s="167" t="s">
        <v>70</v>
      </c>
      <c r="I49" s="167"/>
      <c r="J49" s="168"/>
    </row>
    <row r="50" spans="2:10">
      <c r="B50" s="203"/>
      <c r="C50" s="31" t="s">
        <v>158</v>
      </c>
      <c r="D50" s="57"/>
      <c r="E50" s="26"/>
      <c r="F50" s="26"/>
      <c r="G50" s="27"/>
      <c r="H50" s="167" t="s">
        <v>70</v>
      </c>
      <c r="I50" s="167"/>
      <c r="J50" s="168"/>
    </row>
    <row r="51" spans="2:10">
      <c r="B51" s="203"/>
      <c r="C51" s="27" t="s">
        <v>238</v>
      </c>
      <c r="D51" s="57"/>
      <c r="E51" s="26"/>
      <c r="F51" s="26"/>
      <c r="G51" s="27"/>
      <c r="H51" s="167" t="s">
        <v>70</v>
      </c>
      <c r="I51" s="167"/>
      <c r="J51" s="168"/>
    </row>
    <row r="52" spans="2:10" ht="21">
      <c r="B52" s="203"/>
      <c r="C52" s="27" t="s">
        <v>19</v>
      </c>
      <c r="D52" s="57"/>
      <c r="E52" s="26"/>
      <c r="F52" s="26"/>
      <c r="G52" s="27"/>
      <c r="H52" s="167" t="s">
        <v>70</v>
      </c>
      <c r="I52" s="167"/>
      <c r="J52" s="168"/>
    </row>
    <row r="53" spans="2:10" ht="31.5">
      <c r="B53" s="46" t="s">
        <v>123</v>
      </c>
      <c r="C53" s="27" t="s">
        <v>323</v>
      </c>
      <c r="D53" s="57"/>
      <c r="E53" s="26"/>
      <c r="F53" s="26"/>
      <c r="G53" s="27"/>
      <c r="H53" s="167" t="s">
        <v>71</v>
      </c>
      <c r="I53" s="167"/>
      <c r="J53" s="168"/>
    </row>
    <row r="54" spans="2:10" ht="12.75" customHeight="1">
      <c r="B54" s="172" t="s">
        <v>325</v>
      </c>
      <c r="C54" s="27" t="s">
        <v>22</v>
      </c>
      <c r="D54" s="57"/>
      <c r="E54" s="26"/>
      <c r="F54" s="26"/>
      <c r="G54" s="27"/>
      <c r="H54" s="167" t="s">
        <v>70</v>
      </c>
      <c r="I54" s="167"/>
      <c r="J54" s="168"/>
    </row>
    <row r="55" spans="2:10" ht="21">
      <c r="B55" s="173"/>
      <c r="C55" s="27" t="s">
        <v>23</v>
      </c>
      <c r="D55" s="57"/>
      <c r="E55" s="26"/>
      <c r="F55" s="26"/>
      <c r="G55" s="27"/>
      <c r="H55" s="167" t="s">
        <v>70</v>
      </c>
      <c r="I55" s="167"/>
      <c r="J55" s="168"/>
    </row>
    <row r="56" spans="2:10" ht="21">
      <c r="B56" s="173"/>
      <c r="C56" s="27" t="s">
        <v>24</v>
      </c>
      <c r="D56" s="57"/>
      <c r="E56" s="26"/>
      <c r="F56" s="26"/>
      <c r="G56" s="27"/>
      <c r="H56" s="167" t="s">
        <v>70</v>
      </c>
      <c r="I56" s="167"/>
      <c r="J56" s="168"/>
    </row>
    <row r="57" spans="2:10">
      <c r="B57" s="173"/>
      <c r="C57" s="27" t="s">
        <v>25</v>
      </c>
      <c r="D57" s="57"/>
      <c r="E57" s="26"/>
      <c r="F57" s="26"/>
      <c r="G57" s="27"/>
      <c r="H57" s="167" t="s">
        <v>70</v>
      </c>
      <c r="I57" s="167"/>
      <c r="J57" s="168"/>
    </row>
    <row r="58" spans="2:10">
      <c r="B58" s="173"/>
      <c r="C58" s="50" t="s">
        <v>324</v>
      </c>
      <c r="D58" s="57"/>
      <c r="E58" s="26"/>
      <c r="F58" s="26"/>
      <c r="G58" s="27"/>
      <c r="H58" s="167" t="s">
        <v>70</v>
      </c>
      <c r="I58" s="167"/>
      <c r="J58" s="168"/>
    </row>
    <row r="59" spans="2:10">
      <c r="B59" s="173"/>
      <c r="C59" s="50" t="s">
        <v>26</v>
      </c>
      <c r="D59" s="57"/>
      <c r="E59" s="26"/>
      <c r="F59" s="26"/>
      <c r="G59" s="27"/>
      <c r="H59" s="167"/>
      <c r="I59" s="167"/>
      <c r="J59" s="168"/>
    </row>
    <row r="60" spans="2:10">
      <c r="B60" s="173"/>
      <c r="C60" s="50" t="s">
        <v>27</v>
      </c>
      <c r="D60" s="57"/>
      <c r="E60" s="26"/>
      <c r="F60" s="26"/>
      <c r="G60" s="27"/>
      <c r="H60" s="167" t="s">
        <v>70</v>
      </c>
      <c r="I60" s="167"/>
      <c r="J60" s="168"/>
    </row>
    <row r="61" spans="2:10" ht="13.5" thickBot="1">
      <c r="B61" s="174"/>
      <c r="C61" s="56" t="s">
        <v>28</v>
      </c>
      <c r="D61" s="59"/>
      <c r="E61" s="60"/>
      <c r="F61" s="60"/>
      <c r="G61" s="61"/>
      <c r="H61" s="185" t="s">
        <v>70</v>
      </c>
      <c r="I61" s="185"/>
      <c r="J61" s="186"/>
    </row>
    <row r="62" spans="2:10" ht="13.5" thickBot="1">
      <c r="B62" s="206" t="s">
        <v>197</v>
      </c>
      <c r="C62" s="207"/>
      <c r="D62" s="53"/>
      <c r="E62" s="53"/>
      <c r="F62" s="53"/>
      <c r="G62" s="53"/>
      <c r="H62" s="169"/>
      <c r="I62" s="169"/>
      <c r="J62" s="169"/>
    </row>
    <row r="63" spans="2:10" ht="31.5">
      <c r="B63" s="55" t="s">
        <v>173</v>
      </c>
      <c r="C63" s="149" t="s">
        <v>89</v>
      </c>
      <c r="D63" s="62"/>
      <c r="E63" s="63"/>
      <c r="F63" s="64"/>
      <c r="G63" s="65"/>
      <c r="H63" s="177" t="s">
        <v>70</v>
      </c>
      <c r="I63" s="177"/>
      <c r="J63" s="178"/>
    </row>
    <row r="64" spans="2:10" ht="21">
      <c r="B64" s="204" t="s">
        <v>124</v>
      </c>
      <c r="C64" s="50" t="s">
        <v>90</v>
      </c>
      <c r="D64" s="66"/>
      <c r="E64" s="32"/>
      <c r="F64" s="32"/>
      <c r="G64" s="31"/>
      <c r="H64" s="167" t="s">
        <v>70</v>
      </c>
      <c r="I64" s="167"/>
      <c r="J64" s="168"/>
    </row>
    <row r="65" spans="2:10">
      <c r="B65" s="204"/>
      <c r="C65" s="150" t="s">
        <v>348</v>
      </c>
      <c r="D65" s="66"/>
      <c r="E65" s="32"/>
      <c r="F65" s="32"/>
      <c r="G65" s="31"/>
      <c r="H65" s="167" t="s">
        <v>70</v>
      </c>
      <c r="I65" s="167"/>
      <c r="J65" s="168"/>
    </row>
    <row r="66" spans="2:10" ht="21">
      <c r="B66" s="201" t="s">
        <v>125</v>
      </c>
      <c r="C66" s="27" t="s">
        <v>326</v>
      </c>
      <c r="D66" s="66"/>
      <c r="E66" s="32"/>
      <c r="F66" s="32"/>
      <c r="G66" s="31"/>
      <c r="H66" s="167" t="s">
        <v>70</v>
      </c>
      <c r="I66" s="167"/>
      <c r="J66" s="168"/>
    </row>
    <row r="67" spans="2:10">
      <c r="B67" s="219"/>
      <c r="C67" s="29" t="s">
        <v>327</v>
      </c>
      <c r="D67" s="66"/>
      <c r="E67" s="32"/>
      <c r="F67" s="32"/>
      <c r="G67" s="31"/>
      <c r="H67" s="167" t="s">
        <v>70</v>
      </c>
      <c r="I67" s="167"/>
      <c r="J67" s="168"/>
    </row>
    <row r="68" spans="2:10" ht="21">
      <c r="B68" s="202"/>
      <c r="C68" s="27" t="s">
        <v>328</v>
      </c>
      <c r="D68" s="66"/>
      <c r="E68" s="32"/>
      <c r="F68" s="32"/>
      <c r="G68" s="31"/>
      <c r="H68" s="167" t="s">
        <v>70</v>
      </c>
      <c r="I68" s="167"/>
      <c r="J68" s="168"/>
    </row>
    <row r="69" spans="2:10">
      <c r="B69" s="146" t="s">
        <v>126</v>
      </c>
      <c r="C69" s="36" t="s">
        <v>329</v>
      </c>
      <c r="D69" s="66"/>
      <c r="E69" s="32"/>
      <c r="F69" s="32"/>
      <c r="G69" s="31"/>
      <c r="H69" s="167"/>
      <c r="I69" s="167"/>
      <c r="J69" s="168"/>
    </row>
    <row r="70" spans="2:10" ht="15.75" customHeight="1">
      <c r="B70" s="195" t="s">
        <v>239</v>
      </c>
      <c r="C70" s="31" t="s">
        <v>94</v>
      </c>
      <c r="D70" s="66"/>
      <c r="E70" s="32"/>
      <c r="F70" s="32"/>
      <c r="G70" s="31"/>
      <c r="H70" s="167" t="s">
        <v>199</v>
      </c>
      <c r="I70" s="167"/>
      <c r="J70" s="168"/>
    </row>
    <row r="71" spans="2:10" ht="16.5" customHeight="1">
      <c r="B71" s="196"/>
      <c r="C71" s="31" t="s">
        <v>95</v>
      </c>
      <c r="D71" s="66"/>
      <c r="E71" s="32"/>
      <c r="F71" s="32"/>
      <c r="G71" s="31"/>
      <c r="H71" s="167" t="s">
        <v>70</v>
      </c>
      <c r="I71" s="167"/>
      <c r="J71" s="168"/>
    </row>
    <row r="72" spans="2:10" ht="21">
      <c r="B72" s="146" t="s">
        <v>110</v>
      </c>
      <c r="C72" s="27" t="s">
        <v>127</v>
      </c>
      <c r="D72" s="66"/>
      <c r="E72" s="32"/>
      <c r="F72" s="32"/>
      <c r="G72" s="31"/>
      <c r="H72" s="167"/>
      <c r="I72" s="167"/>
      <c r="J72" s="168"/>
    </row>
    <row r="73" spans="2:10" ht="24" customHeight="1" thickBot="1">
      <c r="B73" s="145" t="s">
        <v>128</v>
      </c>
      <c r="C73" s="31" t="s">
        <v>330</v>
      </c>
      <c r="D73" s="67"/>
      <c r="E73" s="68"/>
      <c r="F73" s="68"/>
      <c r="G73" s="69"/>
      <c r="H73" s="185" t="s">
        <v>70</v>
      </c>
      <c r="I73" s="185"/>
      <c r="J73" s="186"/>
    </row>
    <row r="74" spans="2:10" ht="13.5" thickBot="1">
      <c r="B74" s="206" t="s">
        <v>129</v>
      </c>
      <c r="C74" s="207"/>
      <c r="D74" s="119"/>
      <c r="E74" s="119"/>
      <c r="F74" s="119"/>
      <c r="G74" s="119"/>
      <c r="H74" s="169"/>
      <c r="I74" s="169"/>
      <c r="J74" s="169"/>
    </row>
    <row r="75" spans="2:10" ht="94.5">
      <c r="B75" s="195" t="s">
        <v>130</v>
      </c>
      <c r="C75" s="33" t="s">
        <v>37</v>
      </c>
      <c r="D75" s="72"/>
      <c r="E75" s="73"/>
      <c r="F75" s="74"/>
      <c r="G75" s="65"/>
      <c r="H75" s="177" t="s">
        <v>75</v>
      </c>
      <c r="I75" s="177"/>
      <c r="J75" s="178"/>
    </row>
    <row r="76" spans="2:10" ht="21">
      <c r="B76" s="216"/>
      <c r="C76" s="27" t="s">
        <v>157</v>
      </c>
      <c r="D76" s="57"/>
      <c r="E76" s="24"/>
      <c r="F76" s="30"/>
      <c r="G76" s="31"/>
      <c r="H76" s="167"/>
      <c r="I76" s="167"/>
      <c r="J76" s="168"/>
    </row>
    <row r="77" spans="2:10" ht="21">
      <c r="B77" s="216"/>
      <c r="C77" s="28" t="s">
        <v>177</v>
      </c>
      <c r="D77" s="58"/>
      <c r="E77" s="35"/>
      <c r="F77" s="34"/>
      <c r="G77" s="31"/>
      <c r="H77" s="167" t="s">
        <v>75</v>
      </c>
      <c r="I77" s="167"/>
      <c r="J77" s="168"/>
    </row>
    <row r="78" spans="2:10" ht="21.75" customHeight="1">
      <c r="B78" s="217" t="s">
        <v>241</v>
      </c>
      <c r="C78" s="153" t="s">
        <v>115</v>
      </c>
      <c r="D78" s="66"/>
      <c r="E78" s="32"/>
      <c r="F78" s="32"/>
      <c r="G78" s="47"/>
      <c r="H78" s="167" t="s">
        <v>76</v>
      </c>
      <c r="I78" s="167"/>
      <c r="J78" s="168"/>
    </row>
    <row r="79" spans="2:10" ht="24" customHeight="1">
      <c r="B79" s="218"/>
      <c r="C79" s="92" t="s">
        <v>178</v>
      </c>
      <c r="D79" s="66"/>
      <c r="E79" s="32"/>
      <c r="F79" s="32"/>
      <c r="G79" s="47"/>
      <c r="H79" s="167" t="s">
        <v>76</v>
      </c>
      <c r="I79" s="167"/>
      <c r="J79" s="168"/>
    </row>
    <row r="80" spans="2:10" ht="33" customHeight="1">
      <c r="B80" s="195" t="s">
        <v>174</v>
      </c>
      <c r="C80" s="27" t="s">
        <v>36</v>
      </c>
      <c r="D80" s="66"/>
      <c r="E80" s="32"/>
      <c r="F80" s="32"/>
      <c r="G80" s="31"/>
      <c r="H80" s="167" t="s">
        <v>75</v>
      </c>
      <c r="I80" s="167"/>
      <c r="J80" s="168"/>
    </row>
    <row r="81" spans="2:10" ht="31.5">
      <c r="B81" s="220"/>
      <c r="C81" s="27" t="s">
        <v>100</v>
      </c>
      <c r="D81" s="66"/>
      <c r="E81" s="32"/>
      <c r="F81" s="32"/>
      <c r="G81" s="31"/>
      <c r="H81" s="167" t="s">
        <v>75</v>
      </c>
      <c r="I81" s="167"/>
      <c r="J81" s="168"/>
    </row>
    <row r="82" spans="2:10" ht="73.5" customHeight="1">
      <c r="B82" s="220"/>
      <c r="C82" s="27" t="s">
        <v>101</v>
      </c>
      <c r="D82" s="66"/>
      <c r="E82" s="32"/>
      <c r="F82" s="32"/>
      <c r="G82" s="31"/>
      <c r="H82" s="167" t="s">
        <v>75</v>
      </c>
      <c r="I82" s="167"/>
      <c r="J82" s="168"/>
    </row>
    <row r="83" spans="2:10" ht="34.5" customHeight="1">
      <c r="B83" s="221"/>
      <c r="C83" s="27" t="s">
        <v>156</v>
      </c>
      <c r="D83" s="66"/>
      <c r="E83" s="32"/>
      <c r="F83" s="32"/>
      <c r="G83" s="31"/>
      <c r="H83" s="167" t="s">
        <v>75</v>
      </c>
      <c r="I83" s="167"/>
      <c r="J83" s="168"/>
    </row>
    <row r="84" spans="2:10" ht="13.5" thickBot="1">
      <c r="B84" s="146" t="s">
        <v>110</v>
      </c>
      <c r="C84" s="27" t="s">
        <v>38</v>
      </c>
      <c r="D84" s="67"/>
      <c r="E84" s="68"/>
      <c r="F84" s="68"/>
      <c r="G84" s="69"/>
      <c r="H84" s="185"/>
      <c r="I84" s="185"/>
      <c r="J84" s="186"/>
    </row>
    <row r="85" spans="2:10" ht="13.5" thickBot="1">
      <c r="B85" s="206" t="s">
        <v>155</v>
      </c>
      <c r="C85" s="207"/>
      <c r="D85" s="119"/>
      <c r="E85" s="119"/>
      <c r="F85" s="119"/>
      <c r="G85" s="119"/>
      <c r="H85" s="169"/>
      <c r="I85" s="169"/>
      <c r="J85" s="169"/>
    </row>
    <row r="86" spans="2:10" ht="31.5">
      <c r="B86" s="201" t="s">
        <v>283</v>
      </c>
      <c r="C86" s="27" t="s">
        <v>331</v>
      </c>
      <c r="D86" s="76"/>
      <c r="E86" s="77"/>
      <c r="F86" s="77"/>
      <c r="G86" s="65"/>
      <c r="H86" s="177"/>
      <c r="I86" s="177"/>
      <c r="J86" s="178"/>
    </row>
    <row r="87" spans="2:10">
      <c r="B87" s="219"/>
      <c r="C87" s="27" t="s">
        <v>243</v>
      </c>
      <c r="D87" s="66"/>
      <c r="E87" s="32"/>
      <c r="F87" s="32"/>
      <c r="G87" s="31"/>
      <c r="H87" s="167"/>
      <c r="I87" s="167"/>
      <c r="J87" s="168"/>
    </row>
    <row r="88" spans="2:10" ht="13.5" thickBot="1">
      <c r="B88" s="202"/>
      <c r="C88" s="27" t="s">
        <v>242</v>
      </c>
      <c r="D88" s="67"/>
      <c r="E88" s="68"/>
      <c r="F88" s="68"/>
      <c r="G88" s="69"/>
      <c r="H88" s="185"/>
      <c r="I88" s="185"/>
      <c r="J88" s="186"/>
    </row>
    <row r="89" spans="2:10" ht="13.5" thickBot="1">
      <c r="B89" s="206" t="s">
        <v>146</v>
      </c>
      <c r="C89" s="207"/>
      <c r="D89" s="152"/>
      <c r="E89" s="152"/>
      <c r="F89" s="152"/>
      <c r="G89" s="152"/>
      <c r="H89" s="169"/>
      <c r="I89" s="169"/>
      <c r="J89" s="169"/>
    </row>
    <row r="90" spans="2:10" ht="31.5">
      <c r="B90" s="172" t="s">
        <v>3</v>
      </c>
      <c r="C90" s="27" t="s">
        <v>39</v>
      </c>
      <c r="D90" s="76"/>
      <c r="E90" s="77"/>
      <c r="F90" s="77"/>
      <c r="G90" s="65"/>
      <c r="H90" s="177" t="s">
        <v>81</v>
      </c>
      <c r="I90" s="177"/>
      <c r="J90" s="178"/>
    </row>
    <row r="91" spans="2:10" ht="21">
      <c r="B91" s="173"/>
      <c r="C91" s="27" t="s">
        <v>40</v>
      </c>
      <c r="D91" s="66"/>
      <c r="E91" s="32"/>
      <c r="F91" s="32"/>
      <c r="G91" s="31"/>
      <c r="H91" s="167" t="s">
        <v>81</v>
      </c>
      <c r="I91" s="167"/>
      <c r="J91" s="168"/>
    </row>
    <row r="92" spans="2:10">
      <c r="B92" s="174"/>
      <c r="C92" s="27" t="s">
        <v>289</v>
      </c>
      <c r="D92" s="66"/>
      <c r="E92" s="32"/>
      <c r="F92" s="32"/>
      <c r="G92" s="31"/>
      <c r="H92" s="167"/>
      <c r="I92" s="167"/>
      <c r="J92" s="168"/>
    </row>
    <row r="93" spans="2:10">
      <c r="B93" s="197" t="s">
        <v>332</v>
      </c>
      <c r="C93" s="31" t="s">
        <v>53</v>
      </c>
      <c r="D93" s="57"/>
      <c r="E93" s="24"/>
      <c r="F93" s="30"/>
      <c r="G93" s="47"/>
      <c r="H93" s="167"/>
      <c r="I93" s="167"/>
      <c r="J93" s="168"/>
    </row>
    <row r="94" spans="2:10">
      <c r="B94" s="198"/>
      <c r="C94" s="31" t="s">
        <v>54</v>
      </c>
      <c r="D94" s="57"/>
      <c r="E94" s="24"/>
      <c r="F94" s="30"/>
      <c r="G94" s="47"/>
      <c r="H94" s="167" t="s">
        <v>76</v>
      </c>
      <c r="I94" s="167"/>
      <c r="J94" s="168"/>
    </row>
    <row r="95" spans="2:10">
      <c r="B95" s="199"/>
      <c r="C95" s="75" t="s">
        <v>333</v>
      </c>
      <c r="D95" s="57"/>
      <c r="E95" s="24"/>
      <c r="F95" s="30"/>
      <c r="G95" s="47"/>
      <c r="H95" s="167" t="s">
        <v>201</v>
      </c>
      <c r="I95" s="167"/>
      <c r="J95" s="168"/>
    </row>
    <row r="96" spans="2:10" ht="12.75" customHeight="1">
      <c r="B96" s="175" t="s">
        <v>137</v>
      </c>
      <c r="C96" s="27" t="s">
        <v>55</v>
      </c>
      <c r="D96" s="57"/>
      <c r="E96" s="24"/>
      <c r="F96" s="30"/>
      <c r="G96" s="47"/>
      <c r="H96" s="167" t="s">
        <v>76</v>
      </c>
      <c r="I96" s="167"/>
      <c r="J96" s="168"/>
    </row>
    <row r="97" spans="2:10">
      <c r="B97" s="176"/>
      <c r="C97" s="31" t="s">
        <v>204</v>
      </c>
      <c r="D97" s="57"/>
      <c r="E97" s="24"/>
      <c r="F97" s="30"/>
      <c r="G97" s="47"/>
      <c r="H97" s="167" t="s">
        <v>76</v>
      </c>
      <c r="I97" s="167"/>
      <c r="J97" s="168"/>
    </row>
    <row r="98" spans="2:10">
      <c r="B98" s="17" t="s">
        <v>57</v>
      </c>
      <c r="C98" s="27" t="s">
        <v>56</v>
      </c>
      <c r="D98" s="66"/>
      <c r="E98" s="32"/>
      <c r="F98" s="30"/>
      <c r="G98" s="47"/>
      <c r="H98" s="167"/>
      <c r="I98" s="167"/>
      <c r="J98" s="168"/>
    </row>
    <row r="99" spans="2:10">
      <c r="B99" s="195" t="s">
        <v>66</v>
      </c>
      <c r="C99" s="27" t="s">
        <v>58</v>
      </c>
      <c r="D99" s="66"/>
      <c r="E99" s="32"/>
      <c r="F99" s="30"/>
      <c r="G99" s="47"/>
      <c r="H99" s="167" t="s">
        <v>203</v>
      </c>
      <c r="I99" s="167"/>
      <c r="J99" s="168"/>
    </row>
    <row r="100" spans="2:10">
      <c r="B100" s="200"/>
      <c r="C100" s="27" t="s">
        <v>59</v>
      </c>
      <c r="D100" s="66"/>
      <c r="E100" s="32"/>
      <c r="F100" s="30"/>
      <c r="G100" s="47"/>
      <c r="H100" s="167" t="s">
        <v>76</v>
      </c>
      <c r="I100" s="167"/>
      <c r="J100" s="168"/>
    </row>
    <row r="101" spans="2:10">
      <c r="B101" s="200"/>
      <c r="C101" s="27" t="s">
        <v>60</v>
      </c>
      <c r="D101" s="66"/>
      <c r="E101" s="32"/>
      <c r="F101" s="30"/>
      <c r="G101" s="47"/>
      <c r="H101" s="167" t="s">
        <v>203</v>
      </c>
      <c r="I101" s="167"/>
      <c r="J101" s="168"/>
    </row>
    <row r="102" spans="2:10">
      <c r="B102" s="200"/>
      <c r="C102" s="27" t="s">
        <v>61</v>
      </c>
      <c r="D102" s="66"/>
      <c r="E102" s="32"/>
      <c r="F102" s="30"/>
      <c r="G102" s="47"/>
      <c r="H102" s="167" t="s">
        <v>203</v>
      </c>
      <c r="I102" s="167"/>
      <c r="J102" s="168"/>
    </row>
    <row r="103" spans="2:10" ht="12.75" customHeight="1">
      <c r="B103" s="200"/>
      <c r="C103" s="27" t="s">
        <v>62</v>
      </c>
      <c r="D103" s="66"/>
      <c r="E103" s="32"/>
      <c r="F103" s="30"/>
      <c r="G103" s="47"/>
      <c r="H103" s="167" t="s">
        <v>203</v>
      </c>
      <c r="I103" s="167"/>
      <c r="J103" s="168"/>
    </row>
    <row r="104" spans="2:10">
      <c r="B104" s="200"/>
      <c r="C104" s="27" t="s">
        <v>63</v>
      </c>
      <c r="D104" s="66"/>
      <c r="E104" s="32"/>
      <c r="F104" s="30"/>
      <c r="G104" s="47"/>
      <c r="H104" s="167" t="s">
        <v>76</v>
      </c>
      <c r="I104" s="167"/>
      <c r="J104" s="168"/>
    </row>
    <row r="105" spans="2:10">
      <c r="B105" s="200"/>
      <c r="C105" s="27" t="s">
        <v>64</v>
      </c>
      <c r="D105" s="66"/>
      <c r="E105" s="32"/>
      <c r="F105" s="30"/>
      <c r="G105" s="47"/>
      <c r="H105" s="167" t="s">
        <v>76</v>
      </c>
      <c r="I105" s="167"/>
      <c r="J105" s="168"/>
    </row>
    <row r="106" spans="2:10">
      <c r="B106" s="200"/>
      <c r="C106" s="27" t="s">
        <v>65</v>
      </c>
      <c r="D106" s="66"/>
      <c r="E106" s="32"/>
      <c r="F106" s="30"/>
      <c r="G106" s="47"/>
      <c r="H106" s="167" t="s">
        <v>76</v>
      </c>
      <c r="I106" s="167"/>
      <c r="J106" s="168"/>
    </row>
    <row r="107" spans="2:10">
      <c r="B107" s="201" t="s">
        <v>67</v>
      </c>
      <c r="C107" s="27" t="s">
        <v>210</v>
      </c>
      <c r="D107" s="66"/>
      <c r="E107" s="32"/>
      <c r="F107" s="30"/>
      <c r="G107" s="47"/>
      <c r="H107" s="167" t="s">
        <v>76</v>
      </c>
      <c r="I107" s="167"/>
      <c r="J107" s="168"/>
    </row>
    <row r="108" spans="2:10">
      <c r="B108" s="202"/>
      <c r="C108" s="27" t="s">
        <v>211</v>
      </c>
      <c r="D108" s="66"/>
      <c r="E108" s="32"/>
      <c r="F108" s="30"/>
      <c r="G108" s="47"/>
      <c r="H108" s="167" t="s">
        <v>203</v>
      </c>
      <c r="I108" s="167"/>
      <c r="J108" s="168"/>
    </row>
    <row r="109" spans="2:10">
      <c r="B109" s="203" t="s">
        <v>212</v>
      </c>
      <c r="C109" s="27" t="s">
        <v>131</v>
      </c>
      <c r="D109" s="66"/>
      <c r="E109" s="32"/>
      <c r="F109" s="30"/>
      <c r="G109" s="47"/>
      <c r="H109" s="167" t="s">
        <v>76</v>
      </c>
      <c r="I109" s="167"/>
      <c r="J109" s="168"/>
    </row>
    <row r="110" spans="2:10" ht="18.75" customHeight="1">
      <c r="B110" s="203"/>
      <c r="C110" s="31" t="s">
        <v>334</v>
      </c>
      <c r="D110" s="66"/>
      <c r="E110" s="32"/>
      <c r="F110" s="30"/>
      <c r="G110" s="47"/>
      <c r="H110" s="167" t="s">
        <v>203</v>
      </c>
      <c r="I110" s="167"/>
      <c r="J110" s="168"/>
    </row>
    <row r="111" spans="2:10" ht="42.75" customHeight="1">
      <c r="B111" s="195" t="s">
        <v>133</v>
      </c>
      <c r="C111" s="27" t="s">
        <v>335</v>
      </c>
      <c r="D111" s="66"/>
      <c r="E111" s="32"/>
      <c r="F111" s="32"/>
      <c r="G111" s="31"/>
      <c r="H111" s="167" t="s">
        <v>80</v>
      </c>
      <c r="I111" s="167"/>
      <c r="J111" s="168"/>
    </row>
    <row r="112" spans="2:10" ht="22.5" customHeight="1">
      <c r="B112" s="196"/>
      <c r="C112" s="51" t="s">
        <v>179</v>
      </c>
      <c r="D112" s="66"/>
      <c r="E112" s="32"/>
      <c r="F112" s="32"/>
      <c r="G112" s="31"/>
      <c r="H112" s="167" t="s">
        <v>70</v>
      </c>
      <c r="I112" s="167"/>
      <c r="J112" s="168"/>
    </row>
    <row r="113" spans="2:10" ht="18.75" customHeight="1">
      <c r="B113" s="172" t="s">
        <v>180</v>
      </c>
      <c r="C113" s="27" t="s">
        <v>336</v>
      </c>
      <c r="D113" s="66"/>
      <c r="E113" s="32"/>
      <c r="F113" s="32"/>
      <c r="G113" s="31"/>
      <c r="H113" s="167" t="s">
        <v>78</v>
      </c>
      <c r="I113" s="167"/>
      <c r="J113" s="168"/>
    </row>
    <row r="114" spans="2:10" ht="21">
      <c r="B114" s="173"/>
      <c r="C114" s="27" t="s">
        <v>41</v>
      </c>
      <c r="D114" s="66"/>
      <c r="E114" s="32"/>
      <c r="F114" s="32"/>
      <c r="G114" s="31"/>
      <c r="H114" s="167" t="s">
        <v>81</v>
      </c>
      <c r="I114" s="167"/>
      <c r="J114" s="168"/>
    </row>
    <row r="115" spans="2:10">
      <c r="B115" s="173"/>
      <c r="C115" s="27" t="s">
        <v>42</v>
      </c>
      <c r="D115" s="66"/>
      <c r="E115" s="32"/>
      <c r="F115" s="32"/>
      <c r="G115" s="31"/>
      <c r="H115" s="167"/>
      <c r="I115" s="167"/>
      <c r="J115" s="168"/>
    </row>
    <row r="116" spans="2:10" ht="13.5" customHeight="1">
      <c r="B116" s="173"/>
      <c r="C116" s="27" t="s">
        <v>337</v>
      </c>
      <c r="D116" s="66"/>
      <c r="E116" s="32"/>
      <c r="F116" s="32"/>
      <c r="G116" s="31"/>
      <c r="H116" s="167" t="s">
        <v>81</v>
      </c>
      <c r="I116" s="167"/>
      <c r="J116" s="168"/>
    </row>
    <row r="117" spans="2:10">
      <c r="B117" s="173"/>
      <c r="C117" s="27" t="s">
        <v>134</v>
      </c>
      <c r="D117" s="66"/>
      <c r="E117" s="32"/>
      <c r="F117" s="32"/>
      <c r="G117" s="31"/>
      <c r="H117" s="167" t="s">
        <v>76</v>
      </c>
      <c r="I117" s="167"/>
      <c r="J117" s="168"/>
    </row>
    <row r="118" spans="2:10">
      <c r="B118" s="174"/>
      <c r="C118" s="27" t="s">
        <v>43</v>
      </c>
      <c r="D118" s="66"/>
      <c r="E118" s="32"/>
      <c r="F118" s="32"/>
      <c r="G118" s="31"/>
      <c r="H118" s="167" t="s">
        <v>78</v>
      </c>
      <c r="I118" s="167"/>
      <c r="J118" s="168"/>
    </row>
    <row r="119" spans="2:10" ht="12" customHeight="1">
      <c r="B119" s="172" t="s">
        <v>136</v>
      </c>
      <c r="C119" s="27" t="s">
        <v>251</v>
      </c>
      <c r="D119" s="66"/>
      <c r="E119" s="32"/>
      <c r="F119" s="32"/>
      <c r="G119" s="31"/>
      <c r="H119" s="167" t="s">
        <v>78</v>
      </c>
      <c r="I119" s="167"/>
      <c r="J119" s="168"/>
    </row>
    <row r="120" spans="2:10">
      <c r="B120" s="173"/>
      <c r="C120" s="27" t="s">
        <v>44</v>
      </c>
      <c r="D120" s="66"/>
      <c r="E120" s="32"/>
      <c r="F120" s="32"/>
      <c r="G120" s="31"/>
      <c r="H120" s="167" t="s">
        <v>81</v>
      </c>
      <c r="I120" s="167"/>
      <c r="J120" s="168"/>
    </row>
    <row r="121" spans="2:10">
      <c r="B121" s="173"/>
      <c r="C121" s="27" t="s">
        <v>240</v>
      </c>
      <c r="D121" s="66"/>
      <c r="E121" s="32"/>
      <c r="F121" s="32"/>
      <c r="G121" s="31"/>
      <c r="H121" s="167" t="s">
        <v>76</v>
      </c>
      <c r="I121" s="167"/>
      <c r="J121" s="168"/>
    </row>
    <row r="122" spans="2:10">
      <c r="B122" s="173"/>
      <c r="C122" s="31" t="s">
        <v>45</v>
      </c>
      <c r="D122" s="66"/>
      <c r="E122" s="32"/>
      <c r="F122" s="32"/>
      <c r="G122" s="31"/>
      <c r="H122" s="167" t="s">
        <v>78</v>
      </c>
      <c r="I122" s="167"/>
      <c r="J122" s="168"/>
    </row>
    <row r="123" spans="2:10">
      <c r="B123" s="173"/>
      <c r="C123" s="31" t="s">
        <v>181</v>
      </c>
      <c r="D123" s="66"/>
      <c r="E123" s="32"/>
      <c r="F123" s="32"/>
      <c r="G123" s="31"/>
      <c r="H123" s="167" t="s">
        <v>78</v>
      </c>
      <c r="I123" s="167"/>
      <c r="J123" s="168"/>
    </row>
    <row r="124" spans="2:10">
      <c r="B124" s="173"/>
      <c r="C124" s="27" t="s">
        <v>138</v>
      </c>
      <c r="D124" s="66"/>
      <c r="E124" s="32"/>
      <c r="F124" s="32"/>
      <c r="G124" s="31"/>
      <c r="H124" s="167" t="s">
        <v>70</v>
      </c>
      <c r="I124" s="167"/>
      <c r="J124" s="168"/>
    </row>
    <row r="125" spans="2:10" ht="21">
      <c r="B125" s="173"/>
      <c r="C125" s="27" t="s">
        <v>46</v>
      </c>
      <c r="D125" s="66"/>
      <c r="E125" s="32"/>
      <c r="F125" s="32"/>
      <c r="G125" s="31"/>
      <c r="H125" s="167" t="s">
        <v>70</v>
      </c>
      <c r="I125" s="167"/>
      <c r="J125" s="168"/>
    </row>
    <row r="126" spans="2:10">
      <c r="B126" s="173"/>
      <c r="C126" s="27" t="s">
        <v>339</v>
      </c>
      <c r="D126" s="66"/>
      <c r="E126" s="32"/>
      <c r="F126" s="32"/>
      <c r="G126" s="31"/>
      <c r="H126" s="167" t="s">
        <v>70</v>
      </c>
      <c r="I126" s="167"/>
      <c r="J126" s="168"/>
    </row>
    <row r="127" spans="2:10">
      <c r="B127" s="173"/>
      <c r="C127" s="27" t="s">
        <v>140</v>
      </c>
      <c r="D127" s="66"/>
      <c r="E127" s="32"/>
      <c r="F127" s="32"/>
      <c r="G127" s="31"/>
      <c r="H127" s="167" t="s">
        <v>70</v>
      </c>
      <c r="I127" s="167"/>
      <c r="J127" s="168"/>
    </row>
    <row r="128" spans="2:10" ht="15.75" customHeight="1">
      <c r="B128" s="173"/>
      <c r="C128" s="27" t="s">
        <v>139</v>
      </c>
      <c r="D128" s="66"/>
      <c r="E128" s="32"/>
      <c r="F128" s="32"/>
      <c r="G128" s="31"/>
      <c r="H128" s="167" t="s">
        <v>81</v>
      </c>
      <c r="I128" s="167"/>
      <c r="J128" s="168"/>
    </row>
    <row r="129" spans="2:10">
      <c r="B129" s="173"/>
      <c r="C129" s="27" t="s">
        <v>338</v>
      </c>
      <c r="D129" s="66"/>
      <c r="E129" s="32"/>
      <c r="F129" s="32"/>
      <c r="G129" s="31"/>
      <c r="H129" s="167" t="s">
        <v>70</v>
      </c>
      <c r="I129" s="167"/>
      <c r="J129" s="168"/>
    </row>
    <row r="130" spans="2:10">
      <c r="B130" s="173"/>
      <c r="C130" s="27" t="s">
        <v>141</v>
      </c>
      <c r="D130" s="66"/>
      <c r="E130" s="32"/>
      <c r="F130" s="32"/>
      <c r="G130" s="31"/>
      <c r="H130" s="167" t="s">
        <v>76</v>
      </c>
      <c r="I130" s="167"/>
      <c r="J130" s="168"/>
    </row>
    <row r="131" spans="2:10">
      <c r="B131" s="173"/>
      <c r="C131" s="27" t="s">
        <v>182</v>
      </c>
      <c r="D131" s="66"/>
      <c r="E131" s="32"/>
      <c r="F131" s="32"/>
      <c r="G131" s="31"/>
      <c r="H131" s="167" t="s">
        <v>70</v>
      </c>
      <c r="I131" s="167"/>
      <c r="J131" s="168"/>
    </row>
    <row r="132" spans="2:10" ht="15" customHeight="1">
      <c r="B132" s="174"/>
      <c r="C132" s="27" t="s">
        <v>183</v>
      </c>
      <c r="D132" s="66"/>
      <c r="E132" s="32"/>
      <c r="F132" s="32"/>
      <c r="G132" s="31"/>
      <c r="H132" s="167" t="s">
        <v>70</v>
      </c>
      <c r="I132" s="167"/>
      <c r="J132" s="168"/>
    </row>
    <row r="133" spans="2:10">
      <c r="B133" s="203" t="s">
        <v>154</v>
      </c>
      <c r="C133" s="50" t="s">
        <v>47</v>
      </c>
      <c r="D133" s="66"/>
      <c r="E133" s="32"/>
      <c r="F133" s="32"/>
      <c r="G133" s="31"/>
      <c r="H133" s="167" t="s">
        <v>70</v>
      </c>
      <c r="I133" s="167"/>
      <c r="J133" s="168"/>
    </row>
    <row r="134" spans="2:10" ht="21">
      <c r="B134" s="204"/>
      <c r="C134" s="27" t="s">
        <v>48</v>
      </c>
      <c r="D134" s="66"/>
      <c r="E134" s="32"/>
      <c r="F134" s="32"/>
      <c r="G134" s="31"/>
      <c r="H134" s="167" t="s">
        <v>81</v>
      </c>
      <c r="I134" s="167"/>
      <c r="J134" s="168"/>
    </row>
    <row r="135" spans="2:10" ht="21">
      <c r="B135" s="204"/>
      <c r="C135" s="27" t="s">
        <v>340</v>
      </c>
      <c r="D135" s="66"/>
      <c r="E135" s="32"/>
      <c r="F135" s="32"/>
      <c r="G135" s="31"/>
      <c r="H135" s="167" t="s">
        <v>70</v>
      </c>
      <c r="I135" s="167"/>
      <c r="J135" s="168"/>
    </row>
    <row r="136" spans="2:10">
      <c r="B136" s="204"/>
      <c r="C136" s="27" t="s">
        <v>253</v>
      </c>
      <c r="D136" s="66"/>
      <c r="E136" s="32"/>
      <c r="F136" s="32"/>
      <c r="G136" s="31"/>
      <c r="H136" s="167" t="s">
        <v>70</v>
      </c>
      <c r="I136" s="167"/>
      <c r="J136" s="168"/>
    </row>
    <row r="137" spans="2:10">
      <c r="B137" s="204"/>
      <c r="C137" s="27" t="s">
        <v>262</v>
      </c>
      <c r="D137" s="66"/>
      <c r="E137" s="32"/>
      <c r="F137" s="32"/>
      <c r="G137" s="31"/>
      <c r="H137" s="167"/>
      <c r="I137" s="167"/>
      <c r="J137" s="168"/>
    </row>
    <row r="138" spans="2:10" ht="31.5">
      <c r="B138" s="204"/>
      <c r="C138" s="27" t="s">
        <v>49</v>
      </c>
      <c r="D138" s="66"/>
      <c r="E138" s="32"/>
      <c r="F138" s="32"/>
      <c r="G138" s="31"/>
      <c r="H138" s="167" t="s">
        <v>81</v>
      </c>
      <c r="I138" s="167"/>
      <c r="J138" s="168"/>
    </row>
    <row r="139" spans="2:10">
      <c r="B139" s="204"/>
      <c r="C139" s="27" t="s">
        <v>50</v>
      </c>
      <c r="D139" s="66"/>
      <c r="E139" s="32"/>
      <c r="F139" s="32"/>
      <c r="G139" s="31"/>
      <c r="H139" s="167" t="s">
        <v>76</v>
      </c>
      <c r="I139" s="167"/>
      <c r="J139" s="168"/>
    </row>
    <row r="140" spans="2:10">
      <c r="B140" s="204"/>
      <c r="C140" s="27" t="s">
        <v>263</v>
      </c>
      <c r="D140" s="66"/>
      <c r="E140" s="32"/>
      <c r="F140" s="32"/>
      <c r="G140" s="31"/>
      <c r="H140" s="167"/>
      <c r="I140" s="167"/>
      <c r="J140" s="168"/>
    </row>
    <row r="141" spans="2:10" ht="25.5" customHeight="1">
      <c r="B141" s="204"/>
      <c r="C141" s="27" t="s">
        <v>264</v>
      </c>
      <c r="D141" s="66"/>
      <c r="E141" s="32"/>
      <c r="F141" s="32"/>
      <c r="G141" s="31"/>
      <c r="H141" s="167" t="s">
        <v>81</v>
      </c>
      <c r="I141" s="167"/>
      <c r="J141" s="168"/>
    </row>
    <row r="142" spans="2:10">
      <c r="B142" s="204"/>
      <c r="C142" s="27" t="s">
        <v>161</v>
      </c>
      <c r="D142" s="66"/>
      <c r="E142" s="32"/>
      <c r="F142" s="32"/>
      <c r="G142" s="31"/>
      <c r="H142" s="167" t="s">
        <v>70</v>
      </c>
      <c r="I142" s="167"/>
      <c r="J142" s="168"/>
    </row>
    <row r="143" spans="2:10">
      <c r="B143" s="204"/>
      <c r="C143" s="27" t="s">
        <v>244</v>
      </c>
      <c r="D143" s="66"/>
      <c r="E143" s="32"/>
      <c r="F143" s="32"/>
      <c r="G143" s="31"/>
      <c r="H143" s="167" t="s">
        <v>70</v>
      </c>
      <c r="I143" s="167"/>
      <c r="J143" s="168"/>
    </row>
    <row r="144" spans="2:10">
      <c r="B144" s="204"/>
      <c r="C144" s="27" t="s">
        <v>245</v>
      </c>
      <c r="D144" s="66"/>
      <c r="E144" s="32"/>
      <c r="F144" s="32"/>
      <c r="G144" s="31"/>
      <c r="H144" s="167" t="s">
        <v>70</v>
      </c>
      <c r="I144" s="167"/>
      <c r="J144" s="168"/>
    </row>
    <row r="145" spans="2:10">
      <c r="B145" s="204"/>
      <c r="C145" s="27" t="s">
        <v>254</v>
      </c>
      <c r="D145" s="66"/>
      <c r="E145" s="32"/>
      <c r="F145" s="32"/>
      <c r="G145" s="31"/>
      <c r="H145" s="167" t="s">
        <v>70</v>
      </c>
      <c r="I145" s="167"/>
      <c r="J145" s="168"/>
    </row>
    <row r="146" spans="2:10">
      <c r="B146" s="204"/>
      <c r="C146" s="27" t="s">
        <v>265</v>
      </c>
      <c r="D146" s="66"/>
      <c r="E146" s="32"/>
      <c r="F146" s="32"/>
      <c r="G146" s="31"/>
      <c r="H146" s="167" t="s">
        <v>76</v>
      </c>
      <c r="I146" s="167"/>
      <c r="J146" s="168"/>
    </row>
    <row r="147" spans="2:10">
      <c r="B147" s="203" t="s">
        <v>266</v>
      </c>
      <c r="C147" s="27" t="s">
        <v>52</v>
      </c>
      <c r="D147" s="66"/>
      <c r="E147" s="32"/>
      <c r="F147" s="32"/>
      <c r="G147" s="31"/>
      <c r="H147" s="167" t="s">
        <v>81</v>
      </c>
      <c r="I147" s="167"/>
      <c r="J147" s="168"/>
    </row>
    <row r="148" spans="2:10">
      <c r="B148" s="204"/>
      <c r="C148" s="27" t="s">
        <v>51</v>
      </c>
      <c r="D148" s="66"/>
      <c r="E148" s="32"/>
      <c r="F148" s="32"/>
      <c r="G148" s="31"/>
      <c r="H148" s="167" t="s">
        <v>70</v>
      </c>
      <c r="I148" s="167"/>
      <c r="J148" s="168"/>
    </row>
    <row r="149" spans="2:10">
      <c r="B149" s="204"/>
      <c r="C149" s="27" t="s">
        <v>246</v>
      </c>
      <c r="D149" s="66"/>
      <c r="E149" s="32"/>
      <c r="F149" s="32"/>
      <c r="G149" s="31"/>
      <c r="H149" s="167" t="s">
        <v>76</v>
      </c>
      <c r="I149" s="167"/>
      <c r="J149" s="168"/>
    </row>
    <row r="150" spans="2:10" ht="21">
      <c r="B150" s="204"/>
      <c r="C150" s="27" t="s">
        <v>247</v>
      </c>
      <c r="D150" s="66"/>
      <c r="E150" s="32"/>
      <c r="F150" s="32"/>
      <c r="G150" s="31"/>
      <c r="H150" s="167" t="s">
        <v>76</v>
      </c>
      <c r="I150" s="167"/>
      <c r="J150" s="168"/>
    </row>
    <row r="151" spans="2:10">
      <c r="B151" s="204"/>
      <c r="C151" s="27" t="s">
        <v>248</v>
      </c>
      <c r="D151" s="66"/>
      <c r="E151" s="32"/>
      <c r="F151" s="32"/>
      <c r="G151" s="31"/>
      <c r="H151" s="167"/>
      <c r="I151" s="167"/>
      <c r="J151" s="168"/>
    </row>
    <row r="152" spans="2:10">
      <c r="B152" s="204"/>
      <c r="C152" s="31" t="s">
        <v>218</v>
      </c>
      <c r="D152" s="66"/>
      <c r="E152" s="32"/>
      <c r="F152" s="32"/>
      <c r="G152" s="31"/>
      <c r="H152" s="167" t="s">
        <v>76</v>
      </c>
      <c r="I152" s="167"/>
      <c r="J152" s="168"/>
    </row>
    <row r="153" spans="2:10">
      <c r="B153" s="172" t="s">
        <v>267</v>
      </c>
      <c r="C153" s="31" t="s">
        <v>250</v>
      </c>
      <c r="D153" s="66"/>
      <c r="E153" s="32"/>
      <c r="F153" s="32"/>
      <c r="G153" s="31"/>
      <c r="H153" s="167" t="s">
        <v>76</v>
      </c>
      <c r="I153" s="167"/>
      <c r="J153" s="168"/>
    </row>
    <row r="154" spans="2:10" ht="21">
      <c r="B154" s="173"/>
      <c r="C154" s="27" t="s">
        <v>341</v>
      </c>
      <c r="D154" s="66"/>
      <c r="E154" s="32"/>
      <c r="F154" s="32"/>
      <c r="G154" s="31"/>
      <c r="H154" s="167" t="s">
        <v>81</v>
      </c>
      <c r="I154" s="167"/>
      <c r="J154" s="168"/>
    </row>
    <row r="155" spans="2:10">
      <c r="B155" s="173"/>
      <c r="C155" s="27" t="s">
        <v>160</v>
      </c>
      <c r="D155" s="66"/>
      <c r="E155" s="32"/>
      <c r="F155" s="32"/>
      <c r="G155" s="31"/>
      <c r="H155" s="167"/>
      <c r="I155" s="167"/>
      <c r="J155" s="168"/>
    </row>
    <row r="156" spans="2:10" ht="21">
      <c r="B156" s="173"/>
      <c r="C156" s="27" t="s">
        <v>249</v>
      </c>
      <c r="D156" s="66"/>
      <c r="E156" s="32"/>
      <c r="F156" s="32"/>
      <c r="G156" s="31"/>
      <c r="H156" s="167" t="s">
        <v>70</v>
      </c>
      <c r="I156" s="167"/>
      <c r="J156" s="168"/>
    </row>
    <row r="157" spans="2:10" ht="21" customHeight="1">
      <c r="B157" s="174"/>
      <c r="C157" s="27" t="s">
        <v>252</v>
      </c>
      <c r="D157" s="66"/>
      <c r="E157" s="32"/>
      <c r="F157" s="32"/>
      <c r="G157" s="31"/>
      <c r="H157" s="167" t="s">
        <v>76</v>
      </c>
      <c r="I157" s="167"/>
      <c r="J157" s="168"/>
    </row>
    <row r="158" spans="2:10" ht="21">
      <c r="B158" s="146" t="s">
        <v>268</v>
      </c>
      <c r="C158" s="27" t="s">
        <v>108</v>
      </c>
      <c r="D158" s="66"/>
      <c r="E158" s="32"/>
      <c r="F158" s="32"/>
      <c r="G158" s="31"/>
      <c r="H158" s="167" t="s">
        <v>71</v>
      </c>
      <c r="I158" s="167"/>
      <c r="J158" s="168"/>
    </row>
    <row r="159" spans="2:10">
      <c r="B159" s="203" t="s">
        <v>271</v>
      </c>
      <c r="C159" s="27" t="s">
        <v>269</v>
      </c>
      <c r="D159" s="66"/>
      <c r="E159" s="32"/>
      <c r="F159" s="32"/>
      <c r="G159" s="31"/>
      <c r="H159" s="167" t="s">
        <v>76</v>
      </c>
      <c r="I159" s="167"/>
      <c r="J159" s="168"/>
    </row>
    <row r="160" spans="2:10" ht="21">
      <c r="B160" s="204"/>
      <c r="C160" s="27" t="s">
        <v>219</v>
      </c>
      <c r="D160" s="66"/>
      <c r="E160" s="32"/>
      <c r="F160" s="32"/>
      <c r="G160" s="31"/>
      <c r="H160" s="167" t="s">
        <v>78</v>
      </c>
      <c r="I160" s="167"/>
      <c r="J160" s="168"/>
    </row>
    <row r="161" spans="2:10" ht="21">
      <c r="B161" s="204"/>
      <c r="C161" s="27" t="s">
        <v>220</v>
      </c>
      <c r="D161" s="66"/>
      <c r="E161" s="32"/>
      <c r="F161" s="32"/>
      <c r="G161" s="31"/>
      <c r="H161" s="167" t="s">
        <v>76</v>
      </c>
      <c r="I161" s="167"/>
      <c r="J161" s="168"/>
    </row>
    <row r="162" spans="2:10">
      <c r="B162" s="203" t="s">
        <v>270</v>
      </c>
      <c r="C162" s="31" t="s">
        <v>221</v>
      </c>
      <c r="D162" s="66"/>
      <c r="E162" s="32"/>
      <c r="F162" s="32"/>
      <c r="G162" s="31"/>
      <c r="H162" s="167" t="s">
        <v>76</v>
      </c>
      <c r="I162" s="167"/>
      <c r="J162" s="168"/>
    </row>
    <row r="163" spans="2:10">
      <c r="B163" s="204"/>
      <c r="C163" s="27" t="s">
        <v>272</v>
      </c>
      <c r="D163" s="66"/>
      <c r="E163" s="32"/>
      <c r="F163" s="32"/>
      <c r="G163" s="31"/>
      <c r="H163" s="167" t="s">
        <v>76</v>
      </c>
      <c r="I163" s="167"/>
      <c r="J163" s="168"/>
    </row>
    <row r="164" spans="2:10" ht="21">
      <c r="B164" s="204"/>
      <c r="C164" s="27" t="s">
        <v>222</v>
      </c>
      <c r="D164" s="66"/>
      <c r="E164" s="32"/>
      <c r="F164" s="32"/>
      <c r="G164" s="31"/>
      <c r="H164" s="167" t="s">
        <v>81</v>
      </c>
      <c r="I164" s="167"/>
      <c r="J164" s="168"/>
    </row>
    <row r="165" spans="2:10">
      <c r="B165" s="204"/>
      <c r="C165" s="27" t="s">
        <v>273</v>
      </c>
      <c r="D165" s="66"/>
      <c r="E165" s="32"/>
      <c r="F165" s="32"/>
      <c r="G165" s="31"/>
      <c r="H165" s="167" t="s">
        <v>81</v>
      </c>
      <c r="I165" s="167"/>
      <c r="J165" s="168"/>
    </row>
    <row r="166" spans="2:10">
      <c r="B166" s="204"/>
      <c r="C166" s="50" t="s">
        <v>109</v>
      </c>
      <c r="D166" s="66"/>
      <c r="E166" s="32"/>
      <c r="F166" s="32"/>
      <c r="G166" s="31"/>
      <c r="H166" s="167" t="s">
        <v>81</v>
      </c>
      <c r="I166" s="167"/>
      <c r="J166" s="168"/>
    </row>
    <row r="167" spans="2:10" ht="21" customHeight="1">
      <c r="B167" s="204"/>
      <c r="C167" s="27" t="s">
        <v>275</v>
      </c>
      <c r="D167" s="66"/>
      <c r="E167" s="32"/>
      <c r="F167" s="32"/>
      <c r="G167" s="31"/>
      <c r="H167" s="167" t="s">
        <v>81</v>
      </c>
      <c r="I167" s="167"/>
      <c r="J167" s="168"/>
    </row>
    <row r="168" spans="2:10" ht="13.5" thickBot="1">
      <c r="B168" s="204"/>
      <c r="C168" s="27" t="s">
        <v>274</v>
      </c>
      <c r="D168" s="67"/>
      <c r="E168" s="68"/>
      <c r="F168" s="68"/>
      <c r="G168" s="69"/>
      <c r="H168" s="185" t="s">
        <v>81</v>
      </c>
      <c r="I168" s="185"/>
      <c r="J168" s="186"/>
    </row>
    <row r="169" spans="2:10" ht="13.5" thickBot="1">
      <c r="B169" s="206" t="s">
        <v>198</v>
      </c>
      <c r="C169" s="207"/>
      <c r="D169" s="169"/>
      <c r="E169" s="169"/>
      <c r="F169" s="169"/>
      <c r="G169" s="169"/>
      <c r="H169" s="169"/>
      <c r="I169" s="169"/>
      <c r="J169" s="169"/>
    </row>
    <row r="170" spans="2:10">
      <c r="B170" s="147" t="s">
        <v>110</v>
      </c>
      <c r="C170" s="31" t="s">
        <v>342</v>
      </c>
      <c r="D170" s="76"/>
      <c r="E170" s="77"/>
      <c r="F170" s="77"/>
      <c r="G170" s="65"/>
      <c r="H170" s="177"/>
      <c r="I170" s="177"/>
      <c r="J170" s="178"/>
    </row>
    <row r="171" spans="2:10" ht="13.5" thickBot="1">
      <c r="B171" s="17" t="s">
        <v>72</v>
      </c>
      <c r="C171" s="31" t="s">
        <v>223</v>
      </c>
      <c r="D171" s="67"/>
      <c r="E171" s="68"/>
      <c r="F171" s="68"/>
      <c r="G171" s="69"/>
      <c r="H171" s="185" t="s">
        <v>73</v>
      </c>
      <c r="I171" s="185"/>
      <c r="J171" s="186"/>
    </row>
    <row r="172" spans="2:10" ht="13.5" thickBot="1">
      <c r="B172" s="206" t="s">
        <v>276</v>
      </c>
      <c r="C172" s="207"/>
      <c r="D172" s="152"/>
      <c r="E172" s="152"/>
      <c r="F172" s="152"/>
      <c r="G172" s="152"/>
      <c r="H172" s="169"/>
      <c r="I172" s="169"/>
      <c r="J172" s="169"/>
    </row>
    <row r="173" spans="2:10" ht="21">
      <c r="B173" s="195" t="s">
        <v>224</v>
      </c>
      <c r="C173" s="27" t="s">
        <v>225</v>
      </c>
      <c r="D173" s="76"/>
      <c r="E173" s="78"/>
      <c r="F173" s="78"/>
      <c r="G173" s="65"/>
      <c r="H173" s="177"/>
      <c r="I173" s="177"/>
      <c r="J173" s="178"/>
    </row>
    <row r="174" spans="2:10">
      <c r="B174" s="196"/>
      <c r="C174" s="54" t="s">
        <v>226</v>
      </c>
      <c r="D174" s="66"/>
      <c r="E174" s="26"/>
      <c r="F174" s="26"/>
      <c r="G174" s="31"/>
      <c r="H174" s="167"/>
      <c r="I174" s="167"/>
      <c r="J174" s="168"/>
    </row>
    <row r="175" spans="2:10" ht="26.25" customHeight="1">
      <c r="B175" s="214" t="s">
        <v>147</v>
      </c>
      <c r="C175" s="27" t="s">
        <v>148</v>
      </c>
      <c r="D175" s="66"/>
      <c r="E175" s="26"/>
      <c r="F175" s="26"/>
      <c r="G175" s="31"/>
      <c r="H175" s="167"/>
      <c r="I175" s="167"/>
      <c r="J175" s="168"/>
    </row>
    <row r="176" spans="2:10" ht="30.75" customHeight="1">
      <c r="B176" s="215"/>
      <c r="C176" s="27" t="s">
        <v>149</v>
      </c>
      <c r="D176" s="66"/>
      <c r="E176" s="26"/>
      <c r="F176" s="26"/>
      <c r="G176" s="31"/>
      <c r="H176" s="167" t="s">
        <v>13</v>
      </c>
      <c r="I176" s="167"/>
      <c r="J176" s="168"/>
    </row>
    <row r="177" spans="2:10" ht="35.25" customHeight="1">
      <c r="B177" s="203" t="s">
        <v>277</v>
      </c>
      <c r="C177" s="52" t="s">
        <v>278</v>
      </c>
      <c r="D177" s="66"/>
      <c r="E177" s="26"/>
      <c r="F177" s="26"/>
      <c r="G177" s="31"/>
      <c r="H177" s="167"/>
      <c r="I177" s="167"/>
      <c r="J177" s="168"/>
    </row>
    <row r="178" spans="2:10" ht="21" customHeight="1">
      <c r="B178" s="203"/>
      <c r="C178" s="27" t="s">
        <v>118</v>
      </c>
      <c r="D178" s="66"/>
      <c r="E178" s="26"/>
      <c r="F178" s="26"/>
      <c r="G178" s="31"/>
      <c r="H178" s="167" t="s">
        <v>13</v>
      </c>
      <c r="I178" s="167"/>
      <c r="J178" s="168"/>
    </row>
    <row r="179" spans="2:10" ht="17.25" customHeight="1">
      <c r="B179" s="172" t="s">
        <v>279</v>
      </c>
      <c r="C179" s="27" t="s">
        <v>343</v>
      </c>
      <c r="D179" s="66"/>
      <c r="E179" s="26"/>
      <c r="F179" s="26"/>
      <c r="G179" s="31"/>
      <c r="H179" s="167"/>
      <c r="I179" s="167"/>
      <c r="J179" s="168"/>
    </row>
    <row r="180" spans="2:10" ht="52.5">
      <c r="B180" s="173"/>
      <c r="C180" s="27" t="s">
        <v>227</v>
      </c>
      <c r="D180" s="66"/>
      <c r="E180" s="26"/>
      <c r="F180" s="26"/>
      <c r="G180" s="31"/>
      <c r="H180" s="167"/>
      <c r="I180" s="167"/>
      <c r="J180" s="168"/>
    </row>
    <row r="181" spans="2:10" ht="21">
      <c r="B181" s="173"/>
      <c r="C181" s="27" t="s">
        <v>255</v>
      </c>
      <c r="D181" s="66"/>
      <c r="E181" s="26"/>
      <c r="F181" s="26"/>
      <c r="G181" s="31"/>
      <c r="H181" s="167"/>
      <c r="I181" s="167"/>
      <c r="J181" s="168"/>
    </row>
    <row r="182" spans="2:10" ht="21">
      <c r="B182" s="173"/>
      <c r="C182" s="27" t="s">
        <v>256</v>
      </c>
      <c r="D182" s="66"/>
      <c r="E182" s="26"/>
      <c r="F182" s="26"/>
      <c r="G182" s="31"/>
      <c r="H182" s="167"/>
      <c r="I182" s="167"/>
      <c r="J182" s="168"/>
    </row>
    <row r="183" spans="2:10" ht="21.75" thickBot="1">
      <c r="B183" s="174"/>
      <c r="C183" s="27" t="s">
        <v>280</v>
      </c>
      <c r="D183" s="67"/>
      <c r="E183" s="60"/>
      <c r="F183" s="60"/>
      <c r="G183" s="69"/>
      <c r="H183" s="185"/>
      <c r="I183" s="185"/>
      <c r="J183" s="186"/>
    </row>
    <row r="184" spans="2:10" ht="15.75" customHeight="1" thickBot="1">
      <c r="B184" s="170" t="s">
        <v>281</v>
      </c>
      <c r="C184" s="171"/>
      <c r="D184" s="119"/>
      <c r="E184" s="119"/>
      <c r="F184" s="119"/>
      <c r="G184" s="119"/>
      <c r="H184" s="169"/>
      <c r="I184" s="169"/>
      <c r="J184" s="169"/>
    </row>
    <row r="185" spans="2:10" ht="21">
      <c r="B185" s="145" t="s">
        <v>282</v>
      </c>
      <c r="C185" s="27" t="s">
        <v>176</v>
      </c>
      <c r="D185" s="157"/>
      <c r="E185" s="158"/>
      <c r="F185" s="158"/>
      <c r="G185" s="159"/>
      <c r="H185" s="191"/>
      <c r="I185" s="191"/>
      <c r="J185" s="192"/>
    </row>
    <row r="186" spans="2:10" ht="12.95" customHeight="1" thickBot="1">
      <c r="B186" s="170" t="s">
        <v>142</v>
      </c>
      <c r="C186" s="171"/>
      <c r="D186" s="169"/>
      <c r="E186" s="169"/>
      <c r="F186" s="169"/>
      <c r="G186" s="169"/>
      <c r="H186" s="169"/>
      <c r="I186" s="169"/>
      <c r="J186" s="169"/>
    </row>
    <row r="187" spans="2:10" ht="25.5" customHeight="1">
      <c r="B187" s="18" t="s">
        <v>143</v>
      </c>
      <c r="C187" s="27" t="s">
        <v>228</v>
      </c>
      <c r="D187" s="76"/>
      <c r="E187" s="78"/>
      <c r="F187" s="78"/>
      <c r="G187" s="65"/>
      <c r="H187" s="177" t="s">
        <v>69</v>
      </c>
      <c r="I187" s="177"/>
      <c r="J187" s="178"/>
    </row>
    <row r="188" spans="2:10">
      <c r="B188" s="203" t="s">
        <v>163</v>
      </c>
      <c r="C188" s="27" t="s">
        <v>229</v>
      </c>
      <c r="D188" s="66"/>
      <c r="E188" s="26"/>
      <c r="F188" s="26"/>
      <c r="G188" s="31"/>
      <c r="H188" s="167"/>
      <c r="I188" s="167"/>
      <c r="J188" s="168"/>
    </row>
    <row r="189" spans="2:10" ht="13.5" thickBot="1">
      <c r="B189" s="203"/>
      <c r="C189" s="27" t="s">
        <v>162</v>
      </c>
      <c r="D189" s="67"/>
      <c r="E189" s="60"/>
      <c r="F189" s="60"/>
      <c r="G189" s="69"/>
      <c r="H189" s="185"/>
      <c r="I189" s="185"/>
      <c r="J189" s="186"/>
    </row>
    <row r="190" spans="2:10" ht="12.95" customHeight="1" thickBot="1">
      <c r="B190" s="170" t="s">
        <v>172</v>
      </c>
      <c r="C190" s="171"/>
      <c r="D190" s="119"/>
      <c r="E190" s="119"/>
      <c r="F190" s="119"/>
      <c r="G190" s="119"/>
      <c r="H190" s="169"/>
      <c r="I190" s="169"/>
      <c r="J190" s="169"/>
    </row>
    <row r="191" spans="2:10" ht="24.75" customHeight="1">
      <c r="B191" s="18" t="s">
        <v>110</v>
      </c>
      <c r="C191" s="27" t="s">
        <v>230</v>
      </c>
      <c r="D191" s="76"/>
      <c r="E191" s="78"/>
      <c r="F191" s="78"/>
      <c r="G191" s="65"/>
      <c r="H191" s="177"/>
      <c r="I191" s="177"/>
      <c r="J191" s="178"/>
    </row>
    <row r="192" spans="2:10">
      <c r="B192" s="21" t="s">
        <v>175</v>
      </c>
      <c r="C192" s="27" t="s">
        <v>186</v>
      </c>
      <c r="D192" s="66"/>
      <c r="E192" s="26"/>
      <c r="F192" s="26"/>
      <c r="G192" s="31"/>
      <c r="H192" s="167" t="s">
        <v>12</v>
      </c>
      <c r="I192" s="167"/>
      <c r="J192" s="168"/>
    </row>
    <row r="193" spans="2:10" ht="21">
      <c r="B193" s="21" t="s">
        <v>189</v>
      </c>
      <c r="C193" s="27" t="s">
        <v>190</v>
      </c>
      <c r="D193" s="66"/>
      <c r="E193" s="26"/>
      <c r="F193" s="26"/>
      <c r="G193" s="31"/>
      <c r="H193" s="167" t="s">
        <v>68</v>
      </c>
      <c r="I193" s="167"/>
      <c r="J193" s="168"/>
    </row>
    <row r="194" spans="2:10" ht="17.25" customHeight="1">
      <c r="B194" s="172" t="s">
        <v>187</v>
      </c>
      <c r="C194" s="27" t="s">
        <v>259</v>
      </c>
      <c r="D194" s="66"/>
      <c r="E194" s="26"/>
      <c r="F194" s="26"/>
      <c r="G194" s="31"/>
      <c r="H194" s="167" t="s">
        <v>12</v>
      </c>
      <c r="I194" s="167"/>
      <c r="J194" s="168"/>
    </row>
    <row r="195" spans="2:10">
      <c r="B195" s="173"/>
      <c r="C195" s="27" t="s">
        <v>185</v>
      </c>
      <c r="D195" s="66"/>
      <c r="E195" s="26"/>
      <c r="F195" s="26"/>
      <c r="G195" s="31"/>
      <c r="H195" s="167"/>
      <c r="I195" s="167"/>
      <c r="J195" s="168"/>
    </row>
    <row r="196" spans="2:10" ht="21">
      <c r="B196" s="173"/>
      <c r="C196" s="27" t="s">
        <v>188</v>
      </c>
      <c r="D196" s="66"/>
      <c r="E196" s="26"/>
      <c r="F196" s="26"/>
      <c r="G196" s="31"/>
      <c r="H196" s="167" t="s">
        <v>12</v>
      </c>
      <c r="I196" s="167"/>
      <c r="J196" s="168"/>
    </row>
    <row r="197" spans="2:10">
      <c r="B197" s="173"/>
      <c r="C197" s="27" t="s">
        <v>191</v>
      </c>
      <c r="D197" s="66"/>
      <c r="E197" s="26"/>
      <c r="F197" s="26"/>
      <c r="G197" s="31"/>
      <c r="H197" s="167" t="s">
        <v>79</v>
      </c>
      <c r="I197" s="167"/>
      <c r="J197" s="168"/>
    </row>
    <row r="198" spans="2:10">
      <c r="B198" s="173"/>
      <c r="C198" s="27" t="s">
        <v>116</v>
      </c>
      <c r="D198" s="154"/>
      <c r="E198" s="156"/>
      <c r="F198" s="156"/>
      <c r="G198" s="155"/>
      <c r="H198" s="179" t="s">
        <v>68</v>
      </c>
      <c r="I198" s="179"/>
      <c r="J198" s="180"/>
    </row>
    <row r="199" spans="2:10" ht="13.5" thickBot="1">
      <c r="B199" s="174"/>
      <c r="C199" s="27" t="s">
        <v>117</v>
      </c>
      <c r="D199" s="67"/>
      <c r="E199" s="60"/>
      <c r="F199" s="60"/>
      <c r="G199" s="160"/>
      <c r="H199" s="189" t="s">
        <v>12</v>
      </c>
      <c r="I199" s="189"/>
      <c r="J199" s="190"/>
    </row>
    <row r="200" spans="2:10" ht="13.5" thickBot="1">
      <c r="B200" s="170" t="s">
        <v>4</v>
      </c>
      <c r="C200" s="171"/>
      <c r="D200" s="119"/>
      <c r="E200" s="119"/>
      <c r="F200" s="119"/>
      <c r="G200" s="119"/>
      <c r="H200" s="169"/>
      <c r="I200" s="169"/>
      <c r="J200" s="169"/>
    </row>
    <row r="201" spans="2:10" ht="21">
      <c r="B201" s="197" t="s">
        <v>231</v>
      </c>
      <c r="C201" s="50" t="s">
        <v>232</v>
      </c>
      <c r="D201" s="62"/>
      <c r="E201" s="63"/>
      <c r="F201" s="63"/>
      <c r="G201" s="79"/>
      <c r="H201" s="177" t="s">
        <v>5</v>
      </c>
      <c r="I201" s="177"/>
      <c r="J201" s="178"/>
    </row>
    <row r="202" spans="2:10" ht="21">
      <c r="B202" s="198"/>
      <c r="C202" s="50" t="s">
        <v>7</v>
      </c>
      <c r="D202" s="161"/>
      <c r="E202" s="162"/>
      <c r="F202" s="162"/>
      <c r="G202" s="163"/>
      <c r="H202" s="179" t="s">
        <v>6</v>
      </c>
      <c r="I202" s="179"/>
      <c r="J202" s="180"/>
    </row>
    <row r="203" spans="2:10" ht="21">
      <c r="B203" s="198"/>
      <c r="C203" s="50" t="s">
        <v>10</v>
      </c>
      <c r="D203" s="57"/>
      <c r="E203" s="24"/>
      <c r="F203" s="24"/>
      <c r="G203" s="165"/>
      <c r="H203" s="181" t="s">
        <v>11</v>
      </c>
      <c r="I203" s="181"/>
      <c r="J203" s="182"/>
    </row>
    <row r="204" spans="2:10" s="4" customFormat="1" ht="21" customHeight="1">
      <c r="B204" s="198"/>
      <c r="C204" s="50" t="s">
        <v>233</v>
      </c>
      <c r="D204" s="58"/>
      <c r="E204" s="35"/>
      <c r="F204" s="35"/>
      <c r="G204" s="164"/>
      <c r="H204" s="183" t="s">
        <v>9</v>
      </c>
      <c r="I204" s="183"/>
      <c r="J204" s="184"/>
    </row>
    <row r="205" spans="2:10" s="4" customFormat="1">
      <c r="B205" s="198"/>
      <c r="C205" s="50" t="s">
        <v>291</v>
      </c>
      <c r="D205" s="57"/>
      <c r="E205" s="24"/>
      <c r="F205" s="24"/>
      <c r="G205" s="36"/>
      <c r="H205" s="167"/>
      <c r="I205" s="167"/>
      <c r="J205" s="168"/>
    </row>
    <row r="206" spans="2:10" s="4" customFormat="1" ht="13.5" thickBot="1">
      <c r="B206" s="199"/>
      <c r="C206" s="50" t="s">
        <v>292</v>
      </c>
      <c r="D206" s="59"/>
      <c r="E206" s="80"/>
      <c r="F206" s="80"/>
      <c r="G206" s="81"/>
      <c r="H206" s="185"/>
      <c r="I206" s="185"/>
      <c r="J206" s="186"/>
    </row>
    <row r="207" spans="2:10" s="4" customFormat="1" ht="13.5" thickBot="1">
      <c r="B207" s="206" t="s">
        <v>213</v>
      </c>
      <c r="C207" s="207"/>
      <c r="D207" s="169"/>
      <c r="E207" s="169"/>
      <c r="F207" s="169"/>
      <c r="G207" s="169"/>
      <c r="H207" s="169"/>
      <c r="I207" s="169"/>
      <c r="J207" s="169"/>
    </row>
    <row r="208" spans="2:10" s="4" customFormat="1" ht="31.5">
      <c r="B208" s="195" t="s">
        <v>214</v>
      </c>
      <c r="C208" s="27" t="s">
        <v>215</v>
      </c>
      <c r="D208" s="76"/>
      <c r="E208" s="77"/>
      <c r="F208" s="64"/>
      <c r="G208" s="82"/>
      <c r="H208" s="177" t="s">
        <v>201</v>
      </c>
      <c r="I208" s="177"/>
      <c r="J208" s="178"/>
    </row>
    <row r="209" spans="2:10" s="4" customFormat="1">
      <c r="B209" s="216"/>
      <c r="C209" s="27" t="s">
        <v>344</v>
      </c>
      <c r="D209" s="66"/>
      <c r="E209" s="32"/>
      <c r="F209" s="30"/>
      <c r="G209" s="47"/>
      <c r="H209" s="167" t="s">
        <v>202</v>
      </c>
      <c r="I209" s="167"/>
      <c r="J209" s="168"/>
    </row>
    <row r="210" spans="2:10">
      <c r="B210" s="216"/>
      <c r="C210" s="27" t="s">
        <v>345</v>
      </c>
      <c r="D210" s="66"/>
      <c r="E210" s="32"/>
      <c r="F210" s="30"/>
      <c r="G210" s="47"/>
      <c r="H210" s="167" t="s">
        <v>202</v>
      </c>
      <c r="I210" s="167"/>
      <c r="J210" s="168"/>
    </row>
    <row r="211" spans="2:10">
      <c r="B211" s="216"/>
      <c r="C211" s="27" t="s">
        <v>216</v>
      </c>
      <c r="D211" s="66"/>
      <c r="E211" s="32"/>
      <c r="F211" s="30"/>
      <c r="G211" s="47"/>
      <c r="H211" s="167" t="s">
        <v>202</v>
      </c>
      <c r="I211" s="167"/>
      <c r="J211" s="168"/>
    </row>
    <row r="212" spans="2:10">
      <c r="B212" s="196"/>
      <c r="C212" s="27" t="s">
        <v>217</v>
      </c>
      <c r="D212" s="66"/>
      <c r="E212" s="32"/>
      <c r="F212" s="30"/>
      <c r="G212" s="47"/>
      <c r="H212" s="167" t="s">
        <v>202</v>
      </c>
      <c r="I212" s="167"/>
      <c r="J212" s="168"/>
    </row>
    <row r="213" spans="2:10" ht="13.5" thickBot="1">
      <c r="B213" s="206" t="s">
        <v>175</v>
      </c>
      <c r="C213" s="207"/>
      <c r="D213" s="119"/>
      <c r="E213" s="119"/>
      <c r="F213" s="119"/>
      <c r="G213" s="119"/>
      <c r="H213" s="169"/>
      <c r="I213" s="169"/>
      <c r="J213" s="169"/>
    </row>
    <row r="214" spans="2:10" ht="21">
      <c r="B214" s="22" t="s">
        <v>152</v>
      </c>
      <c r="C214" s="27" t="s">
        <v>346</v>
      </c>
      <c r="D214" s="76"/>
      <c r="E214" s="77"/>
      <c r="F214" s="77"/>
      <c r="G214" s="65"/>
      <c r="H214" s="177" t="s">
        <v>200</v>
      </c>
      <c r="I214" s="177"/>
      <c r="J214" s="178"/>
    </row>
    <row r="215" spans="2:10" ht="21">
      <c r="B215" s="22" t="s">
        <v>153</v>
      </c>
      <c r="C215" s="27" t="s">
        <v>159</v>
      </c>
      <c r="D215" s="66"/>
      <c r="E215" s="32"/>
      <c r="F215" s="32"/>
      <c r="G215" s="31"/>
      <c r="H215" s="167" t="s">
        <v>200</v>
      </c>
      <c r="I215" s="167"/>
      <c r="J215" s="168"/>
    </row>
    <row r="216" spans="2:10" ht="21">
      <c r="B216" s="22" t="s">
        <v>260</v>
      </c>
      <c r="C216" s="27" t="s">
        <v>192</v>
      </c>
      <c r="D216" s="66"/>
      <c r="E216" s="32"/>
      <c r="F216" s="32"/>
      <c r="G216" s="31"/>
      <c r="H216" s="167" t="s">
        <v>200</v>
      </c>
      <c r="I216" s="167"/>
      <c r="J216" s="168"/>
    </row>
    <row r="217" spans="2:10" ht="21.75" thickBot="1">
      <c r="B217" s="18" t="s">
        <v>193</v>
      </c>
      <c r="C217" s="31" t="s">
        <v>194</v>
      </c>
      <c r="D217" s="67"/>
      <c r="E217" s="68"/>
      <c r="F217" s="68"/>
      <c r="G217" s="69"/>
      <c r="H217" s="185" t="s">
        <v>200</v>
      </c>
      <c r="I217" s="185"/>
      <c r="J217" s="186"/>
    </row>
    <row r="218" spans="2:10" ht="13.5" thickBot="1">
      <c r="B218" s="206" t="s">
        <v>0</v>
      </c>
      <c r="C218" s="207"/>
      <c r="D218" s="119"/>
      <c r="E218" s="119"/>
      <c r="F218" s="119"/>
      <c r="G218" s="119"/>
      <c r="H218" s="169"/>
      <c r="I218" s="169"/>
      <c r="J218" s="169"/>
    </row>
    <row r="219" spans="2:10" ht="31.5" customHeight="1">
      <c r="B219" s="19" t="s">
        <v>261</v>
      </c>
      <c r="C219" s="50" t="s">
        <v>1</v>
      </c>
      <c r="D219" s="62"/>
      <c r="E219" s="64"/>
      <c r="F219" s="64"/>
      <c r="G219" s="79"/>
      <c r="H219" s="177" t="s">
        <v>77</v>
      </c>
      <c r="I219" s="177"/>
      <c r="J219" s="178"/>
    </row>
    <row r="220" spans="2:10" ht="21.75" thickBot="1">
      <c r="B220" s="23" t="s">
        <v>2</v>
      </c>
      <c r="C220" s="50" t="s">
        <v>347</v>
      </c>
      <c r="D220" s="59"/>
      <c r="E220" s="83"/>
      <c r="F220" s="83"/>
      <c r="G220" s="81"/>
      <c r="H220" s="185"/>
      <c r="I220" s="185"/>
      <c r="J220" s="186"/>
    </row>
    <row r="221" spans="2:10" ht="12.95" customHeight="1" thickBot="1">
      <c r="B221" s="170" t="s">
        <v>288</v>
      </c>
      <c r="C221" s="171"/>
      <c r="D221" s="119"/>
      <c r="E221" s="119"/>
      <c r="F221" s="119"/>
      <c r="G221" s="119"/>
      <c r="H221" s="169"/>
      <c r="I221" s="169"/>
      <c r="J221" s="169"/>
    </row>
    <row r="222" spans="2:10" s="4" customFormat="1">
      <c r="B222" s="175" t="s">
        <v>296</v>
      </c>
      <c r="C222" s="84"/>
      <c r="D222" s="62"/>
      <c r="E222" s="85"/>
      <c r="F222" s="85"/>
      <c r="G222" s="86"/>
      <c r="H222" s="177"/>
      <c r="I222" s="177"/>
      <c r="J222" s="178"/>
    </row>
    <row r="223" spans="2:10" s="4" customFormat="1">
      <c r="B223" s="194"/>
      <c r="C223" s="84"/>
      <c r="D223" s="57"/>
      <c r="E223" s="42"/>
      <c r="F223" s="42"/>
      <c r="G223" s="3"/>
      <c r="H223" s="167"/>
      <c r="I223" s="167"/>
      <c r="J223" s="168"/>
    </row>
    <row r="224" spans="2:10">
      <c r="B224" s="194"/>
      <c r="C224" s="84"/>
      <c r="D224" s="87"/>
      <c r="E224" s="42"/>
      <c r="F224" s="42"/>
      <c r="G224" s="3"/>
      <c r="H224" s="167"/>
      <c r="I224" s="167"/>
      <c r="J224" s="168"/>
    </row>
    <row r="225" spans="2:10">
      <c r="B225" s="194"/>
      <c r="C225" s="84"/>
      <c r="D225" s="87"/>
      <c r="E225" s="42"/>
      <c r="F225" s="42"/>
      <c r="G225" s="3"/>
      <c r="H225" s="167"/>
      <c r="I225" s="167"/>
      <c r="J225" s="168"/>
    </row>
    <row r="226" spans="2:10">
      <c r="B226" s="194"/>
      <c r="C226" s="84"/>
      <c r="D226" s="87"/>
      <c r="E226" s="42"/>
      <c r="F226" s="42"/>
      <c r="G226" s="3"/>
      <c r="H226" s="167"/>
      <c r="I226" s="167"/>
      <c r="J226" s="168"/>
    </row>
    <row r="227" spans="2:10">
      <c r="B227" s="194"/>
      <c r="C227" s="84"/>
      <c r="D227" s="87"/>
      <c r="E227" s="42"/>
      <c r="F227" s="42"/>
      <c r="G227" s="3"/>
      <c r="H227" s="167"/>
      <c r="I227" s="167"/>
      <c r="J227" s="168"/>
    </row>
    <row r="228" spans="2:10" ht="13.5" thickBot="1">
      <c r="B228" s="176"/>
      <c r="C228" s="84"/>
      <c r="D228" s="88"/>
      <c r="E228" s="89"/>
      <c r="F228" s="89"/>
      <c r="G228" s="90"/>
      <c r="H228" s="185"/>
      <c r="I228" s="185"/>
      <c r="J228" s="186"/>
    </row>
  </sheetData>
  <mergeCells count="267">
    <mergeCell ref="H24:J24"/>
    <mergeCell ref="H26:J26"/>
    <mergeCell ref="H38:J38"/>
    <mergeCell ref="B194:B199"/>
    <mergeCell ref="B208:B212"/>
    <mergeCell ref="B207:C207"/>
    <mergeCell ref="H25:J25"/>
    <mergeCell ref="H27:J27"/>
    <mergeCell ref="H28:J28"/>
    <mergeCell ref="H29:J29"/>
    <mergeCell ref="H30:J30"/>
    <mergeCell ref="H31:J31"/>
    <mergeCell ref="H53:J53"/>
    <mergeCell ref="H39:J39"/>
    <mergeCell ref="H32:J32"/>
    <mergeCell ref="H33:J33"/>
    <mergeCell ref="H34:J34"/>
    <mergeCell ref="H35:J35"/>
    <mergeCell ref="H36:J36"/>
    <mergeCell ref="H45:J45"/>
    <mergeCell ref="H46:J46"/>
    <mergeCell ref="H49:J49"/>
    <mergeCell ref="H50:J50"/>
    <mergeCell ref="H51:J51"/>
    <mergeCell ref="A5:A19"/>
    <mergeCell ref="B175:B176"/>
    <mergeCell ref="B162:B168"/>
    <mergeCell ref="B89:C89"/>
    <mergeCell ref="B93:B95"/>
    <mergeCell ref="B70:B71"/>
    <mergeCell ref="B75:B77"/>
    <mergeCell ref="B78:B79"/>
    <mergeCell ref="B86:B88"/>
    <mergeCell ref="B34:B37"/>
    <mergeCell ref="B25:C25"/>
    <mergeCell ref="B169:C169"/>
    <mergeCell ref="B172:C172"/>
    <mergeCell ref="B147:B152"/>
    <mergeCell ref="B62:C62"/>
    <mergeCell ref="B74:C74"/>
    <mergeCell ref="B85:C85"/>
    <mergeCell ref="B64:B65"/>
    <mergeCell ref="B66:B68"/>
    <mergeCell ref="B47:B52"/>
    <mergeCell ref="B80:B83"/>
    <mergeCell ref="B173:B174"/>
    <mergeCell ref="A23:A24"/>
    <mergeCell ref="B24:C24"/>
    <mergeCell ref="H2:I2"/>
    <mergeCell ref="B222:B228"/>
    <mergeCell ref="B111:B112"/>
    <mergeCell ref="B221:C221"/>
    <mergeCell ref="B90:B92"/>
    <mergeCell ref="B201:B206"/>
    <mergeCell ref="B99:B106"/>
    <mergeCell ref="B107:B108"/>
    <mergeCell ref="B109:B110"/>
    <mergeCell ref="B133:B146"/>
    <mergeCell ref="B159:B161"/>
    <mergeCell ref="B23:G23"/>
    <mergeCell ref="H37:J37"/>
    <mergeCell ref="B218:C218"/>
    <mergeCell ref="B213:C213"/>
    <mergeCell ref="B190:C190"/>
    <mergeCell ref="C2:F2"/>
    <mergeCell ref="F5:F19"/>
    <mergeCell ref="G20:G21"/>
    <mergeCell ref="B177:B178"/>
    <mergeCell ref="H20:H21"/>
    <mergeCell ref="B200:C200"/>
    <mergeCell ref="B188:B189"/>
    <mergeCell ref="H23:J23"/>
    <mergeCell ref="H52:J52"/>
    <mergeCell ref="H47:J47"/>
    <mergeCell ref="H48:J48"/>
    <mergeCell ref="H40:J40"/>
    <mergeCell ref="H41:J41"/>
    <mergeCell ref="H42:J42"/>
    <mergeCell ref="H43:J43"/>
    <mergeCell ref="H44:J44"/>
    <mergeCell ref="H59:J59"/>
    <mergeCell ref="H60:J60"/>
    <mergeCell ref="H61:J61"/>
    <mergeCell ref="H62:J62"/>
    <mergeCell ref="H54:J54"/>
    <mergeCell ref="H55:J55"/>
    <mergeCell ref="H56:J56"/>
    <mergeCell ref="H57:J57"/>
    <mergeCell ref="H58:J58"/>
    <mergeCell ref="H74:J74"/>
    <mergeCell ref="H70:J70"/>
    <mergeCell ref="H71:J71"/>
    <mergeCell ref="H72:J72"/>
    <mergeCell ref="H73:J73"/>
    <mergeCell ref="H68:J68"/>
    <mergeCell ref="H69:J69"/>
    <mergeCell ref="H63:J63"/>
    <mergeCell ref="H64:J64"/>
    <mergeCell ref="H65:J65"/>
    <mergeCell ref="H66:J66"/>
    <mergeCell ref="H67:J67"/>
    <mergeCell ref="H79:J79"/>
    <mergeCell ref="H80:J80"/>
    <mergeCell ref="H81:J81"/>
    <mergeCell ref="H82:J82"/>
    <mergeCell ref="H83:J83"/>
    <mergeCell ref="H75:J75"/>
    <mergeCell ref="H76:J76"/>
    <mergeCell ref="H77:J77"/>
    <mergeCell ref="H78:J78"/>
    <mergeCell ref="H89:J89"/>
    <mergeCell ref="H85:J85"/>
    <mergeCell ref="H90:J90"/>
    <mergeCell ref="H91:J91"/>
    <mergeCell ref="H92:J92"/>
    <mergeCell ref="H84:J84"/>
    <mergeCell ref="H86:J86"/>
    <mergeCell ref="H87:J87"/>
    <mergeCell ref="H88:J88"/>
    <mergeCell ref="H98:J98"/>
    <mergeCell ref="H99:J99"/>
    <mergeCell ref="H100:J100"/>
    <mergeCell ref="H101:J101"/>
    <mergeCell ref="H93:J93"/>
    <mergeCell ref="H94:J94"/>
    <mergeCell ref="H95:J95"/>
    <mergeCell ref="H96:J96"/>
    <mergeCell ref="H97:J97"/>
    <mergeCell ref="H107:J107"/>
    <mergeCell ref="H108:J108"/>
    <mergeCell ref="H109:J109"/>
    <mergeCell ref="H110:J110"/>
    <mergeCell ref="H111:J111"/>
    <mergeCell ref="H102:J102"/>
    <mergeCell ref="H103:J103"/>
    <mergeCell ref="H104:J104"/>
    <mergeCell ref="H105:J105"/>
    <mergeCell ref="H106:J106"/>
    <mergeCell ref="H121:J121"/>
    <mergeCell ref="H122:J122"/>
    <mergeCell ref="H123:J123"/>
    <mergeCell ref="H124:J124"/>
    <mergeCell ref="H117:J117"/>
    <mergeCell ref="H118:J118"/>
    <mergeCell ref="H119:J119"/>
    <mergeCell ref="H120:J120"/>
    <mergeCell ref="H112:J112"/>
    <mergeCell ref="H113:J113"/>
    <mergeCell ref="H114:J114"/>
    <mergeCell ref="H115:J115"/>
    <mergeCell ref="H116:J116"/>
    <mergeCell ref="H129:J129"/>
    <mergeCell ref="H130:J130"/>
    <mergeCell ref="H131:J131"/>
    <mergeCell ref="H132:J132"/>
    <mergeCell ref="H133:J133"/>
    <mergeCell ref="H125:J125"/>
    <mergeCell ref="H126:J126"/>
    <mergeCell ref="H127:J127"/>
    <mergeCell ref="H128:J128"/>
    <mergeCell ref="H139:J139"/>
    <mergeCell ref="H140:J140"/>
    <mergeCell ref="H141:J141"/>
    <mergeCell ref="H142:J142"/>
    <mergeCell ref="H143:J143"/>
    <mergeCell ref="H134:J134"/>
    <mergeCell ref="H135:J135"/>
    <mergeCell ref="H136:J136"/>
    <mergeCell ref="H137:J137"/>
    <mergeCell ref="H138:J138"/>
    <mergeCell ref="H149:J149"/>
    <mergeCell ref="H150:J150"/>
    <mergeCell ref="H151:J151"/>
    <mergeCell ref="H152:J152"/>
    <mergeCell ref="H153:J153"/>
    <mergeCell ref="H144:J144"/>
    <mergeCell ref="H145:J145"/>
    <mergeCell ref="H146:J146"/>
    <mergeCell ref="H147:J147"/>
    <mergeCell ref="H148:J148"/>
    <mergeCell ref="H159:J159"/>
    <mergeCell ref="H160:J160"/>
    <mergeCell ref="H161:J161"/>
    <mergeCell ref="H162:J162"/>
    <mergeCell ref="H163:J163"/>
    <mergeCell ref="H157:J157"/>
    <mergeCell ref="H158:J158"/>
    <mergeCell ref="H154:J154"/>
    <mergeCell ref="H155:J155"/>
    <mergeCell ref="H156:J156"/>
    <mergeCell ref="D169:J169"/>
    <mergeCell ref="H172:J172"/>
    <mergeCell ref="H170:J170"/>
    <mergeCell ref="H171:J171"/>
    <mergeCell ref="H164:J164"/>
    <mergeCell ref="H165:J165"/>
    <mergeCell ref="H166:J166"/>
    <mergeCell ref="H167:J167"/>
    <mergeCell ref="H168:J168"/>
    <mergeCell ref="H183:J183"/>
    <mergeCell ref="H178:J178"/>
    <mergeCell ref="H179:J179"/>
    <mergeCell ref="H180:J180"/>
    <mergeCell ref="H181:J181"/>
    <mergeCell ref="H182:J182"/>
    <mergeCell ref="H173:J173"/>
    <mergeCell ref="H174:J174"/>
    <mergeCell ref="H175:J175"/>
    <mergeCell ref="H176:J176"/>
    <mergeCell ref="H177:J177"/>
    <mergeCell ref="H187:J187"/>
    <mergeCell ref="H188:J188"/>
    <mergeCell ref="H189:J189"/>
    <mergeCell ref="H190:J190"/>
    <mergeCell ref="H191:J191"/>
    <mergeCell ref="H184:J184"/>
    <mergeCell ref="D186:J186"/>
    <mergeCell ref="H185:J185"/>
    <mergeCell ref="H196:J196"/>
    <mergeCell ref="H228:J228"/>
    <mergeCell ref="I20:I21"/>
    <mergeCell ref="J20:J21"/>
    <mergeCell ref="H223:J223"/>
    <mergeCell ref="H224:J224"/>
    <mergeCell ref="H225:J225"/>
    <mergeCell ref="H226:J226"/>
    <mergeCell ref="H227:J227"/>
    <mergeCell ref="H218:J218"/>
    <mergeCell ref="H221:J221"/>
    <mergeCell ref="H219:J219"/>
    <mergeCell ref="H220:J220"/>
    <mergeCell ref="H222:J222"/>
    <mergeCell ref="H214:J214"/>
    <mergeCell ref="H215:J215"/>
    <mergeCell ref="H216:J216"/>
    <mergeCell ref="H217:J217"/>
    <mergeCell ref="H197:J197"/>
    <mergeCell ref="H198:J198"/>
    <mergeCell ref="H199:J199"/>
    <mergeCell ref="H192:J192"/>
    <mergeCell ref="H193:J193"/>
    <mergeCell ref="H194:J194"/>
    <mergeCell ref="H195:J195"/>
    <mergeCell ref="H211:J211"/>
    <mergeCell ref="H212:J212"/>
    <mergeCell ref="D207:J207"/>
    <mergeCell ref="H213:J213"/>
    <mergeCell ref="H205:J205"/>
    <mergeCell ref="B186:C186"/>
    <mergeCell ref="B184:C184"/>
    <mergeCell ref="B27:B33"/>
    <mergeCell ref="B54:B61"/>
    <mergeCell ref="B96:B97"/>
    <mergeCell ref="B113:B118"/>
    <mergeCell ref="B119:B132"/>
    <mergeCell ref="B153:B157"/>
    <mergeCell ref="B179:B183"/>
    <mergeCell ref="B38:B45"/>
    <mergeCell ref="H209:J209"/>
    <mergeCell ref="H210:J210"/>
    <mergeCell ref="H200:J200"/>
    <mergeCell ref="H201:J201"/>
    <mergeCell ref="H202:J202"/>
    <mergeCell ref="H203:J203"/>
    <mergeCell ref="H204:J204"/>
    <mergeCell ref="H206:J206"/>
    <mergeCell ref="H208:J208"/>
  </mergeCells>
  <phoneticPr fontId="1" type="noConversion"/>
  <conditionalFormatting sqref="H63:H73 H75:H84 H90:H168 H170:H171 H173:H183 H185 H191:H199 H208:H212 H214:H217 C26:H61">
    <cfRule type="expression" dxfId="263" priority="499">
      <formula>$D26="POT ESPERAR"</formula>
    </cfRule>
    <cfRule type="expression" dxfId="262" priority="501" stopIfTrue="1">
      <formula>$D26="N/A"</formula>
    </cfRule>
    <cfRule type="expression" dxfId="261" priority="502" stopIfTrue="1">
      <formula>$D26="PRIORITARI"</formula>
    </cfRule>
    <cfRule type="expression" dxfId="260" priority="507" stopIfTrue="1">
      <formula>$D26="FET"</formula>
    </cfRule>
  </conditionalFormatting>
  <conditionalFormatting sqref="D63:D73 D75:D84 D90:D168 D170:D171 D173:D183 D185 D191:D199 D208:D212 D214:D217 D26:D61">
    <cfRule type="expression" dxfId="259" priority="498">
      <formula>$D26="FET"</formula>
    </cfRule>
  </conditionalFormatting>
  <conditionalFormatting sqref="C63:H73 H75:H84 H90:H168 H170:H171 H173:H183 H185 H191:H199 H208:H212 C214:H217">
    <cfRule type="expression" dxfId="258" priority="491">
      <formula>$D63="N/A"</formula>
    </cfRule>
    <cfRule type="expression" dxfId="257" priority="492">
      <formula>$D63="PRIORITARI"</formula>
    </cfRule>
    <cfRule type="expression" dxfId="256" priority="493">
      <formula>$D63="POT ESPERAR"</formula>
    </cfRule>
    <cfRule type="expression" dxfId="255" priority="494">
      <formula>$D63="FET"</formula>
    </cfRule>
  </conditionalFormatting>
  <conditionalFormatting sqref="C75:H84 C90:H168 H170:H171 C173:H183 H185 H191:H199 C208:H212 H214:H217">
    <cfRule type="expression" dxfId="254" priority="487">
      <formula>$D75="POT ESPERAR"</formula>
    </cfRule>
    <cfRule type="expression" dxfId="253" priority="488">
      <formula>$D75="N/A"</formula>
    </cfRule>
    <cfRule type="expression" dxfId="252" priority="489">
      <formula>$D75="PRIORITARI"</formula>
    </cfRule>
    <cfRule type="expression" dxfId="251" priority="490">
      <formula>$D75="FET"</formula>
    </cfRule>
  </conditionalFormatting>
  <conditionalFormatting sqref="C86:H88">
    <cfRule type="expression" dxfId="250" priority="481">
      <formula>$D86="POT ESPERAR"</formula>
    </cfRule>
    <cfRule type="expression" dxfId="249" priority="482">
      <formula>$D86="N/A"</formula>
    </cfRule>
    <cfRule type="expression" dxfId="248" priority="483">
      <formula>$D86="PRIORITARI"</formula>
    </cfRule>
    <cfRule type="expression" dxfId="247" priority="484">
      <formula>$D86="FET"</formula>
    </cfRule>
  </conditionalFormatting>
  <conditionalFormatting sqref="D86:D88">
    <cfRule type="expression" dxfId="246" priority="480">
      <formula>$D86="FET"</formula>
    </cfRule>
  </conditionalFormatting>
  <conditionalFormatting sqref="C170:H171 H173:H183 H185 H191:H199 H208:H212 H214:H217">
    <cfRule type="expression" dxfId="245" priority="469">
      <formula>$D170="N/A"</formula>
    </cfRule>
    <cfRule type="expression" dxfId="244" priority="470">
      <formula>$D170="POT ESPERAR"</formula>
    </cfRule>
    <cfRule type="expression" dxfId="243" priority="471">
      <formula>$D170="PRIORITARI"</formula>
    </cfRule>
    <cfRule type="expression" dxfId="242" priority="472">
      <formula>$D170="FET"</formula>
    </cfRule>
  </conditionalFormatting>
  <conditionalFormatting sqref="C185:H185 C191:H199 H208:H212 H214:H217">
    <cfRule type="expression" dxfId="241" priority="457">
      <formula>$D185="POT ESPERAR"</formula>
    </cfRule>
    <cfRule type="expression" dxfId="240" priority="458">
      <formula>$D185="N/A"</formula>
    </cfRule>
    <cfRule type="expression" dxfId="239" priority="459">
      <formula>$D185="PRIORITARI"</formula>
    </cfRule>
    <cfRule type="expression" dxfId="238" priority="462">
      <formula>$D185="FET"</formula>
    </cfRule>
  </conditionalFormatting>
  <conditionalFormatting sqref="C187:H189 H191:H199 H208:H212 H214:H217">
    <cfRule type="expression" dxfId="237" priority="452">
      <formula>$D187="N/A"</formula>
    </cfRule>
    <cfRule type="expression" dxfId="236" priority="453">
      <formula>$D187="POT ESPERAR"</formula>
    </cfRule>
    <cfRule type="expression" dxfId="235" priority="454">
      <formula>$D187="PRIORITARI"</formula>
    </cfRule>
    <cfRule type="expression" dxfId="234" priority="456">
      <formula>$D187="FET"</formula>
    </cfRule>
  </conditionalFormatting>
  <conditionalFormatting sqref="C201:H206">
    <cfRule type="expression" dxfId="233" priority="441">
      <formula>$D201="N/A"</formula>
    </cfRule>
    <cfRule type="expression" dxfId="232" priority="442">
      <formula>$D201="POT ESPERAR"</formula>
    </cfRule>
    <cfRule type="expression" dxfId="231" priority="443">
      <formula>$D201="PRIORITARI"</formula>
    </cfRule>
    <cfRule type="expression" dxfId="230" priority="445">
      <formula>$D201="FET"</formula>
    </cfRule>
  </conditionalFormatting>
  <conditionalFormatting sqref="D187:D189">
    <cfRule type="expression" dxfId="229" priority="438">
      <formula>$D187="FET"</formula>
    </cfRule>
  </conditionalFormatting>
  <conditionalFormatting sqref="D201:D206">
    <cfRule type="expression" dxfId="228" priority="436">
      <formula>$D201="FET"</formula>
    </cfRule>
  </conditionalFormatting>
  <conditionalFormatting sqref="C219:H220">
    <cfRule type="expression" dxfId="227" priority="423">
      <formula>$D219="N/A"</formula>
    </cfRule>
    <cfRule type="expression" dxfId="226" priority="424">
      <formula>$D219="PRIORITARI"</formula>
    </cfRule>
    <cfRule type="expression" dxfId="225" priority="425">
      <formula>$D219="POT ESPERAR"</formula>
    </cfRule>
    <cfRule type="expression" dxfId="224" priority="426">
      <formula>$D219="FET"</formula>
    </cfRule>
  </conditionalFormatting>
  <conditionalFormatting sqref="D219:D220">
    <cfRule type="expression" dxfId="223" priority="422">
      <formula>$D219="FET"</formula>
    </cfRule>
  </conditionalFormatting>
  <conditionalFormatting sqref="C222:H228">
    <cfRule type="expression" dxfId="222" priority="418">
      <formula>$D222="N/A"</formula>
    </cfRule>
    <cfRule type="expression" dxfId="221" priority="419">
      <formula>$D222="POT ESPERAR"</formula>
    </cfRule>
    <cfRule type="expression" dxfId="220" priority="420">
      <formula>$D222="PRIORITARI"</formula>
    </cfRule>
    <cfRule type="expression" dxfId="219" priority="421">
      <formula>$D222="FET"</formula>
    </cfRule>
  </conditionalFormatting>
  <conditionalFormatting sqref="D222:D228">
    <cfRule type="expression" dxfId="218" priority="417">
      <formula>$D222="FET"</formula>
    </cfRule>
  </conditionalFormatting>
  <conditionalFormatting sqref="H222:H228">
    <cfRule type="expression" dxfId="217" priority="1">
      <formula>$D222="POT ESPERAR"</formula>
    </cfRule>
    <cfRule type="expression" dxfId="216" priority="2" stopIfTrue="1">
      <formula>$D222="N/A"</formula>
    </cfRule>
    <cfRule type="expression" dxfId="215" priority="3" stopIfTrue="1">
      <formula>$D222="PRIORITARI"</formula>
    </cfRule>
    <cfRule type="expression" dxfId="214" priority="4" stopIfTrue="1">
      <formula>$D222="FET"</formula>
    </cfRule>
  </conditionalFormatting>
  <conditionalFormatting sqref="H86:H88">
    <cfRule type="expression" dxfId="213" priority="401">
      <formula>$D86="POT ESPERAR"</formula>
    </cfRule>
    <cfRule type="expression" dxfId="212" priority="402">
      <formula>$D86="N/A"</formula>
    </cfRule>
    <cfRule type="expression" dxfId="211" priority="403">
      <formula>$D86="PRIORITARI"</formula>
    </cfRule>
    <cfRule type="expression" dxfId="210" priority="404">
      <formula>$D86="FET"</formula>
    </cfRule>
  </conditionalFormatting>
  <conditionalFormatting sqref="H86:H88">
    <cfRule type="expression" dxfId="209" priority="397">
      <formula>$D86="N/A"</formula>
    </cfRule>
    <cfRule type="expression" dxfId="208" priority="398">
      <formula>$D86="PRIORITARI"</formula>
    </cfRule>
    <cfRule type="expression" dxfId="207" priority="399">
      <formula>$D86="POT ESPERAR"</formula>
    </cfRule>
    <cfRule type="expression" dxfId="206" priority="400">
      <formula>$D86="FET"</formula>
    </cfRule>
  </conditionalFormatting>
  <conditionalFormatting sqref="H86:H88">
    <cfRule type="expression" dxfId="205" priority="393">
      <formula>$D86="POT ESPERAR"</formula>
    </cfRule>
    <cfRule type="expression" dxfId="204" priority="394" stopIfTrue="1">
      <formula>$D86="N/A"</formula>
    </cfRule>
    <cfRule type="expression" dxfId="203" priority="395" stopIfTrue="1">
      <formula>$D86="PRIORITARI"</formula>
    </cfRule>
    <cfRule type="expression" dxfId="202" priority="396" stopIfTrue="1">
      <formula>$D86="FET"</formula>
    </cfRule>
  </conditionalFormatting>
  <conditionalFormatting sqref="H187:H189">
    <cfRule type="expression" dxfId="201" priority="301">
      <formula>$D187="POT ESPERAR"</formula>
    </cfRule>
    <cfRule type="expression" dxfId="200" priority="302">
      <formula>$D187="N/A"</formula>
    </cfRule>
    <cfRule type="expression" dxfId="199" priority="303">
      <formula>$D187="PRIORITARI"</formula>
    </cfRule>
    <cfRule type="expression" dxfId="198" priority="304">
      <formula>$D187="FET"</formula>
    </cfRule>
  </conditionalFormatting>
  <conditionalFormatting sqref="H187:H189">
    <cfRule type="expression" dxfId="197" priority="297">
      <formula>$D187="POT ESPERAR"</formula>
    </cfRule>
    <cfRule type="expression" dxfId="196" priority="298">
      <formula>$D187="N/A"</formula>
    </cfRule>
    <cfRule type="expression" dxfId="195" priority="299">
      <formula>$D187="PRIORITARI"</formula>
    </cfRule>
    <cfRule type="expression" dxfId="194" priority="300">
      <formula>$D187="FET"</formula>
    </cfRule>
  </conditionalFormatting>
  <conditionalFormatting sqref="H187:H189">
    <cfRule type="expression" dxfId="193" priority="293">
      <formula>$D187="N/A"</formula>
    </cfRule>
    <cfRule type="expression" dxfId="192" priority="294">
      <formula>$D187="POT ESPERAR"</formula>
    </cfRule>
    <cfRule type="expression" dxfId="191" priority="295">
      <formula>$D187="PRIORITARI"</formula>
    </cfRule>
    <cfRule type="expression" dxfId="190" priority="296">
      <formula>$D187="FET"</formula>
    </cfRule>
  </conditionalFormatting>
  <conditionalFormatting sqref="H187:H189">
    <cfRule type="expression" dxfId="189" priority="289">
      <formula>$D187="POT ESPERAR"</formula>
    </cfRule>
    <cfRule type="expression" dxfId="188" priority="290">
      <formula>$D187="N/A"</formula>
    </cfRule>
    <cfRule type="expression" dxfId="187" priority="291">
      <formula>$D187="PRIORITARI"</formula>
    </cfRule>
    <cfRule type="expression" dxfId="186" priority="292">
      <formula>$D187="FET"</formula>
    </cfRule>
  </conditionalFormatting>
  <conditionalFormatting sqref="H187:H189">
    <cfRule type="expression" dxfId="185" priority="285">
      <formula>$D187="POT ESPERAR"</formula>
    </cfRule>
    <cfRule type="expression" dxfId="184" priority="286">
      <formula>$D187="N/A"</formula>
    </cfRule>
    <cfRule type="expression" dxfId="183" priority="287">
      <formula>$D187="PRIORITARI"</formula>
    </cfRule>
    <cfRule type="expression" dxfId="182" priority="288">
      <formula>$D187="FET"</formula>
    </cfRule>
  </conditionalFormatting>
  <conditionalFormatting sqref="H187:H189">
    <cfRule type="expression" dxfId="181" priority="281">
      <formula>$D187="POT ESPERAR"</formula>
    </cfRule>
    <cfRule type="expression" dxfId="180" priority="282">
      <formula>$D187="N/A"</formula>
    </cfRule>
    <cfRule type="expression" dxfId="179" priority="283">
      <formula>$D187="PRIORITARI"</formula>
    </cfRule>
    <cfRule type="expression" dxfId="178" priority="284">
      <formula>$D187="FET"</formula>
    </cfRule>
  </conditionalFormatting>
  <conditionalFormatting sqref="H187:H189">
    <cfRule type="expression" dxfId="177" priority="277">
      <formula>$D187="N/A"</formula>
    </cfRule>
    <cfRule type="expression" dxfId="176" priority="278">
      <formula>$D187="PRIORITARI"</formula>
    </cfRule>
    <cfRule type="expression" dxfId="175" priority="279">
      <formula>$D187="POT ESPERAR"</formula>
    </cfRule>
    <cfRule type="expression" dxfId="174" priority="280">
      <formula>$D187="FET"</formula>
    </cfRule>
  </conditionalFormatting>
  <conditionalFormatting sqref="H187:H189">
    <cfRule type="expression" dxfId="173" priority="273">
      <formula>$D187="POT ESPERAR"</formula>
    </cfRule>
    <cfRule type="expression" dxfId="172" priority="274" stopIfTrue="1">
      <formula>$D187="N/A"</formula>
    </cfRule>
    <cfRule type="expression" dxfId="171" priority="275" stopIfTrue="1">
      <formula>$D187="PRIORITARI"</formula>
    </cfRule>
    <cfRule type="expression" dxfId="170" priority="276" stopIfTrue="1">
      <formula>$D187="FET"</formula>
    </cfRule>
  </conditionalFormatting>
  <conditionalFormatting sqref="H201:H202">
    <cfRule type="expression" dxfId="169" priority="233">
      <formula>$D201="N/A"</formula>
    </cfRule>
    <cfRule type="expression" dxfId="168" priority="234">
      <formula>$D201="POT ESPERAR"</formula>
    </cfRule>
    <cfRule type="expression" dxfId="167" priority="235">
      <formula>$D201="PRIORITARI"</formula>
    </cfRule>
    <cfRule type="expression" dxfId="166" priority="236">
      <formula>$D201="FET"</formula>
    </cfRule>
  </conditionalFormatting>
  <conditionalFormatting sqref="H201:H202">
    <cfRule type="expression" dxfId="165" priority="229">
      <formula>$D201="POT ESPERAR"</formula>
    </cfRule>
    <cfRule type="expression" dxfId="164" priority="230">
      <formula>$D201="N/A"</formula>
    </cfRule>
    <cfRule type="expression" dxfId="163" priority="231">
      <formula>$D201="PRIORITARI"</formula>
    </cfRule>
    <cfRule type="expression" dxfId="162" priority="232">
      <formula>$D201="FET"</formula>
    </cfRule>
  </conditionalFormatting>
  <conditionalFormatting sqref="H201:H202">
    <cfRule type="expression" dxfId="161" priority="225">
      <formula>$D201="POT ESPERAR"</formula>
    </cfRule>
    <cfRule type="expression" dxfId="160" priority="226">
      <formula>$D201="N/A"</formula>
    </cfRule>
    <cfRule type="expression" dxfId="159" priority="227">
      <formula>$D201="PRIORITARI"</formula>
    </cfRule>
    <cfRule type="expression" dxfId="158" priority="228">
      <formula>$D201="FET"</formula>
    </cfRule>
  </conditionalFormatting>
  <conditionalFormatting sqref="H201:H202">
    <cfRule type="expression" dxfId="157" priority="221">
      <formula>$D201="N/A"</formula>
    </cfRule>
    <cfRule type="expression" dxfId="156" priority="222">
      <formula>$D201="POT ESPERAR"</formula>
    </cfRule>
    <cfRule type="expression" dxfId="155" priority="223">
      <formula>$D201="PRIORITARI"</formula>
    </cfRule>
    <cfRule type="expression" dxfId="154" priority="224">
      <formula>$D201="FET"</formula>
    </cfRule>
  </conditionalFormatting>
  <conditionalFormatting sqref="H201:H202">
    <cfRule type="expression" dxfId="153" priority="217">
      <formula>$D201="POT ESPERAR"</formula>
    </cfRule>
    <cfRule type="expression" dxfId="152" priority="218">
      <formula>$D201="N/A"</formula>
    </cfRule>
    <cfRule type="expression" dxfId="151" priority="219">
      <formula>$D201="PRIORITARI"</formula>
    </cfRule>
    <cfRule type="expression" dxfId="150" priority="220">
      <formula>$D201="FET"</formula>
    </cfRule>
  </conditionalFormatting>
  <conditionalFormatting sqref="H201:H202">
    <cfRule type="expression" dxfId="149" priority="213">
      <formula>$D201="POT ESPERAR"</formula>
    </cfRule>
    <cfRule type="expression" dxfId="148" priority="214">
      <formula>$D201="N/A"</formula>
    </cfRule>
    <cfRule type="expression" dxfId="147" priority="215">
      <formula>$D201="PRIORITARI"</formula>
    </cfRule>
    <cfRule type="expression" dxfId="146" priority="216">
      <formula>$D201="FET"</formula>
    </cfRule>
  </conditionalFormatting>
  <conditionalFormatting sqref="H201:H202">
    <cfRule type="expression" dxfId="145" priority="209">
      <formula>$D201="POT ESPERAR"</formula>
    </cfRule>
    <cfRule type="expression" dxfId="144" priority="210">
      <formula>$D201="N/A"</formula>
    </cfRule>
    <cfRule type="expression" dxfId="143" priority="211">
      <formula>$D201="PRIORITARI"</formula>
    </cfRule>
    <cfRule type="expression" dxfId="142" priority="212">
      <formula>$D201="FET"</formula>
    </cfRule>
  </conditionalFormatting>
  <conditionalFormatting sqref="H201:H202">
    <cfRule type="expression" dxfId="141" priority="205">
      <formula>$D201="N/A"</formula>
    </cfRule>
    <cfRule type="expression" dxfId="140" priority="206">
      <formula>$D201="PRIORITARI"</formula>
    </cfRule>
    <cfRule type="expression" dxfId="139" priority="207">
      <formula>$D201="POT ESPERAR"</formula>
    </cfRule>
    <cfRule type="expression" dxfId="138" priority="208">
      <formula>$D201="FET"</formula>
    </cfRule>
  </conditionalFormatting>
  <conditionalFormatting sqref="H201:H202">
    <cfRule type="expression" dxfId="137" priority="201">
      <formula>$D201="POT ESPERAR"</formula>
    </cfRule>
    <cfRule type="expression" dxfId="136" priority="202" stopIfTrue="1">
      <formula>$D201="N/A"</formula>
    </cfRule>
    <cfRule type="expression" dxfId="135" priority="203" stopIfTrue="1">
      <formula>$D201="PRIORITARI"</formula>
    </cfRule>
    <cfRule type="expression" dxfId="134" priority="204" stopIfTrue="1">
      <formula>$D201="FET"</formula>
    </cfRule>
  </conditionalFormatting>
  <conditionalFormatting sqref="H203:H206">
    <cfRule type="expression" dxfId="133" priority="197">
      <formula>$D203="N/A"</formula>
    </cfRule>
    <cfRule type="expression" dxfId="132" priority="198">
      <formula>$D203="POT ESPERAR"</formula>
    </cfRule>
    <cfRule type="expression" dxfId="131" priority="199">
      <formula>$D203="PRIORITARI"</formula>
    </cfRule>
    <cfRule type="expression" dxfId="130" priority="200">
      <formula>$D203="FET"</formula>
    </cfRule>
  </conditionalFormatting>
  <conditionalFormatting sqref="H203:H206">
    <cfRule type="expression" dxfId="129" priority="193">
      <formula>$D203="POT ESPERAR"</formula>
    </cfRule>
    <cfRule type="expression" dxfId="128" priority="194">
      <formula>$D203="N/A"</formula>
    </cfRule>
    <cfRule type="expression" dxfId="127" priority="195">
      <formula>$D203="PRIORITARI"</formula>
    </cfRule>
    <cfRule type="expression" dxfId="126" priority="196">
      <formula>$D203="FET"</formula>
    </cfRule>
  </conditionalFormatting>
  <conditionalFormatting sqref="H203:H206">
    <cfRule type="expression" dxfId="125" priority="189">
      <formula>$D203="POT ESPERAR"</formula>
    </cfRule>
    <cfRule type="expression" dxfId="124" priority="190">
      <formula>$D203="N/A"</formula>
    </cfRule>
    <cfRule type="expression" dxfId="123" priority="191">
      <formula>$D203="PRIORITARI"</formula>
    </cfRule>
    <cfRule type="expression" dxfId="122" priority="192">
      <formula>$D203="FET"</formula>
    </cfRule>
  </conditionalFormatting>
  <conditionalFormatting sqref="H203:H206">
    <cfRule type="expression" dxfId="121" priority="185">
      <formula>$D203="N/A"</formula>
    </cfRule>
    <cfRule type="expression" dxfId="120" priority="186">
      <formula>$D203="POT ESPERAR"</formula>
    </cfRule>
    <cfRule type="expression" dxfId="119" priority="187">
      <formula>$D203="PRIORITARI"</formula>
    </cfRule>
    <cfRule type="expression" dxfId="118" priority="188">
      <formula>$D203="FET"</formula>
    </cfRule>
  </conditionalFormatting>
  <conditionalFormatting sqref="H203:H206">
    <cfRule type="expression" dxfId="117" priority="181">
      <formula>$D203="POT ESPERAR"</formula>
    </cfRule>
    <cfRule type="expression" dxfId="116" priority="182">
      <formula>$D203="N/A"</formula>
    </cfRule>
    <cfRule type="expression" dxfId="115" priority="183">
      <formula>$D203="PRIORITARI"</formula>
    </cfRule>
    <cfRule type="expression" dxfId="114" priority="184">
      <formula>$D203="FET"</formula>
    </cfRule>
  </conditionalFormatting>
  <conditionalFormatting sqref="H203:H206">
    <cfRule type="expression" dxfId="113" priority="177">
      <formula>$D203="POT ESPERAR"</formula>
    </cfRule>
    <cfRule type="expression" dxfId="112" priority="178">
      <formula>$D203="N/A"</formula>
    </cfRule>
    <cfRule type="expression" dxfId="111" priority="179">
      <formula>$D203="PRIORITARI"</formula>
    </cfRule>
    <cfRule type="expression" dxfId="110" priority="180">
      <formula>$D203="FET"</formula>
    </cfRule>
  </conditionalFormatting>
  <conditionalFormatting sqref="H203:H206">
    <cfRule type="expression" dxfId="109" priority="173">
      <formula>$D203="POT ESPERAR"</formula>
    </cfRule>
    <cfRule type="expression" dxfId="108" priority="174">
      <formula>$D203="N/A"</formula>
    </cfRule>
    <cfRule type="expression" dxfId="107" priority="175">
      <formula>$D203="PRIORITARI"</formula>
    </cfRule>
    <cfRule type="expression" dxfId="106" priority="176">
      <formula>$D203="FET"</formula>
    </cfRule>
  </conditionalFormatting>
  <conditionalFormatting sqref="H203:H206">
    <cfRule type="expression" dxfId="105" priority="169">
      <formula>$D203="N/A"</formula>
    </cfRule>
    <cfRule type="expression" dxfId="104" priority="170">
      <formula>$D203="PRIORITARI"</formula>
    </cfRule>
    <cfRule type="expression" dxfId="103" priority="171">
      <formula>$D203="POT ESPERAR"</formula>
    </cfRule>
    <cfRule type="expression" dxfId="102" priority="172">
      <formula>$D203="FET"</formula>
    </cfRule>
  </conditionalFormatting>
  <conditionalFormatting sqref="H203:H206">
    <cfRule type="expression" dxfId="101" priority="165">
      <formula>$D203="POT ESPERAR"</formula>
    </cfRule>
    <cfRule type="expression" dxfId="100" priority="166" stopIfTrue="1">
      <formula>$D203="N/A"</formula>
    </cfRule>
    <cfRule type="expression" dxfId="99" priority="167" stopIfTrue="1">
      <formula>$D203="PRIORITARI"</formula>
    </cfRule>
    <cfRule type="expression" dxfId="98" priority="168" stopIfTrue="1">
      <formula>$D203="FET"</formula>
    </cfRule>
  </conditionalFormatting>
  <conditionalFormatting sqref="H219:H220">
    <cfRule type="expression" dxfId="97" priority="81">
      <formula>$D219="N/A"</formula>
    </cfRule>
    <cfRule type="expression" dxfId="96" priority="82">
      <formula>$D219="POT ESPERAR"</formula>
    </cfRule>
    <cfRule type="expression" dxfId="95" priority="83">
      <formula>$D219="PRIORITARI"</formula>
    </cfRule>
    <cfRule type="expression" dxfId="94" priority="84">
      <formula>$D219="FET"</formula>
    </cfRule>
  </conditionalFormatting>
  <conditionalFormatting sqref="H219:H220">
    <cfRule type="expression" dxfId="93" priority="77">
      <formula>$D219="N/A"</formula>
    </cfRule>
    <cfRule type="expression" dxfId="92" priority="78">
      <formula>$D219="POT ESPERAR"</formula>
    </cfRule>
    <cfRule type="expression" dxfId="91" priority="79">
      <formula>$D219="PRIORITARI"</formula>
    </cfRule>
    <cfRule type="expression" dxfId="90" priority="80">
      <formula>$D219="FET"</formula>
    </cfRule>
  </conditionalFormatting>
  <conditionalFormatting sqref="H219:H220">
    <cfRule type="expression" dxfId="89" priority="73">
      <formula>$D219="POT ESPERAR"</formula>
    </cfRule>
    <cfRule type="expression" dxfId="88" priority="74">
      <formula>$D219="N/A"</formula>
    </cfRule>
    <cfRule type="expression" dxfId="87" priority="75">
      <formula>$D219="PRIORITARI"</formula>
    </cfRule>
    <cfRule type="expression" dxfId="86" priority="76">
      <formula>$D219="FET"</formula>
    </cfRule>
  </conditionalFormatting>
  <conditionalFormatting sqref="H219:H220">
    <cfRule type="expression" dxfId="85" priority="69">
      <formula>$D219="POT ESPERAR"</formula>
    </cfRule>
    <cfRule type="expression" dxfId="84" priority="70">
      <formula>$D219="N/A"</formula>
    </cfRule>
    <cfRule type="expression" dxfId="83" priority="71">
      <formula>$D219="PRIORITARI"</formula>
    </cfRule>
    <cfRule type="expression" dxfId="82" priority="72">
      <formula>$D219="FET"</formula>
    </cfRule>
  </conditionalFormatting>
  <conditionalFormatting sqref="H219:H220">
    <cfRule type="expression" dxfId="81" priority="65">
      <formula>$D219="N/A"</formula>
    </cfRule>
    <cfRule type="expression" dxfId="80" priority="66">
      <formula>$D219="POT ESPERAR"</formula>
    </cfRule>
    <cfRule type="expression" dxfId="79" priority="67">
      <formula>$D219="PRIORITARI"</formula>
    </cfRule>
    <cfRule type="expression" dxfId="78" priority="68">
      <formula>$D219="FET"</formula>
    </cfRule>
  </conditionalFormatting>
  <conditionalFormatting sqref="H219:H220">
    <cfRule type="expression" dxfId="77" priority="61">
      <formula>$D219="POT ESPERAR"</formula>
    </cfRule>
    <cfRule type="expression" dxfId="76" priority="62">
      <formula>$D219="N/A"</formula>
    </cfRule>
    <cfRule type="expression" dxfId="75" priority="63">
      <formula>$D219="PRIORITARI"</formula>
    </cfRule>
    <cfRule type="expression" dxfId="74" priority="64">
      <formula>$D219="FET"</formula>
    </cfRule>
  </conditionalFormatting>
  <conditionalFormatting sqref="H219:H220">
    <cfRule type="expression" dxfId="73" priority="57">
      <formula>$D219="POT ESPERAR"</formula>
    </cfRule>
    <cfRule type="expression" dxfId="72" priority="58">
      <formula>$D219="N/A"</formula>
    </cfRule>
    <cfRule type="expression" dxfId="71" priority="59">
      <formula>$D219="PRIORITARI"</formula>
    </cfRule>
    <cfRule type="expression" dxfId="70" priority="60">
      <formula>$D219="FET"</formula>
    </cfRule>
  </conditionalFormatting>
  <conditionalFormatting sqref="H219:H220">
    <cfRule type="expression" dxfId="69" priority="53">
      <formula>$D219="POT ESPERAR"</formula>
    </cfRule>
    <cfRule type="expression" dxfId="68" priority="54">
      <formula>$D219="N/A"</formula>
    </cfRule>
    <cfRule type="expression" dxfId="67" priority="55">
      <formula>$D219="PRIORITARI"</formula>
    </cfRule>
    <cfRule type="expression" dxfId="66" priority="56">
      <formula>$D219="FET"</formula>
    </cfRule>
  </conditionalFormatting>
  <conditionalFormatting sqref="H219:H220">
    <cfRule type="expression" dxfId="65" priority="49">
      <formula>$D219="N/A"</formula>
    </cfRule>
    <cfRule type="expression" dxfId="64" priority="50">
      <formula>$D219="PRIORITARI"</formula>
    </cfRule>
    <cfRule type="expression" dxfId="63" priority="51">
      <formula>$D219="POT ESPERAR"</formula>
    </cfRule>
    <cfRule type="expression" dxfId="62" priority="52">
      <formula>$D219="FET"</formula>
    </cfRule>
  </conditionalFormatting>
  <conditionalFormatting sqref="H219:H220">
    <cfRule type="expression" dxfId="61" priority="45">
      <formula>$D219="POT ESPERAR"</formula>
    </cfRule>
    <cfRule type="expression" dxfId="60" priority="46" stopIfTrue="1">
      <formula>$D219="N/A"</formula>
    </cfRule>
    <cfRule type="expression" dxfId="59" priority="47" stopIfTrue="1">
      <formula>$D219="PRIORITARI"</formula>
    </cfRule>
    <cfRule type="expression" dxfId="58" priority="48" stopIfTrue="1">
      <formula>$D219="FET"</formula>
    </cfRule>
  </conditionalFormatting>
  <conditionalFormatting sqref="H222:H228">
    <cfRule type="expression" dxfId="57" priority="41">
      <formula>$D222="N/A"</formula>
    </cfRule>
    <cfRule type="expression" dxfId="56" priority="42">
      <formula>$D222="PRIORITARI"</formula>
    </cfRule>
    <cfRule type="expression" dxfId="55" priority="43">
      <formula>$D222="POT ESPERAR"</formula>
    </cfRule>
    <cfRule type="expression" dxfId="54" priority="44">
      <formula>$D222="FET"</formula>
    </cfRule>
  </conditionalFormatting>
  <conditionalFormatting sqref="H222:H228">
    <cfRule type="expression" dxfId="53" priority="37">
      <formula>$D222="N/A"</formula>
    </cfRule>
    <cfRule type="expression" dxfId="52" priority="38">
      <formula>$D222="POT ESPERAR"</formula>
    </cfRule>
    <cfRule type="expression" dxfId="51" priority="39">
      <formula>$D222="PRIORITARI"</formula>
    </cfRule>
    <cfRule type="expression" dxfId="50" priority="40">
      <formula>$D222="FET"</formula>
    </cfRule>
  </conditionalFormatting>
  <conditionalFormatting sqref="H222:H228">
    <cfRule type="expression" dxfId="49" priority="33">
      <formula>$D222="N/A"</formula>
    </cfRule>
    <cfRule type="expression" dxfId="48" priority="34">
      <formula>$D222="POT ESPERAR"</formula>
    </cfRule>
    <cfRule type="expression" dxfId="47" priority="35">
      <formula>$D222="PRIORITARI"</formula>
    </cfRule>
    <cfRule type="expression" dxfId="46" priority="36">
      <formula>$D222="FET"</formula>
    </cfRule>
  </conditionalFormatting>
  <conditionalFormatting sqref="H222:H228">
    <cfRule type="expression" dxfId="45" priority="29">
      <formula>$D222="POT ESPERAR"</formula>
    </cfRule>
    <cfRule type="expression" dxfId="44" priority="30">
      <formula>$D222="N/A"</formula>
    </cfRule>
    <cfRule type="expression" dxfId="43" priority="31">
      <formula>$D222="PRIORITARI"</formula>
    </cfRule>
    <cfRule type="expression" dxfId="42" priority="32">
      <formula>$D222="FET"</formula>
    </cfRule>
  </conditionalFormatting>
  <conditionalFormatting sqref="H222:H228">
    <cfRule type="expression" dxfId="41" priority="25">
      <formula>$D222="POT ESPERAR"</formula>
    </cfRule>
    <cfRule type="expression" dxfId="40" priority="26">
      <formula>$D222="N/A"</formula>
    </cfRule>
    <cfRule type="expression" dxfId="39" priority="27">
      <formula>$D222="PRIORITARI"</formula>
    </cfRule>
    <cfRule type="expression" dxfId="38" priority="28">
      <formula>$D222="FET"</formula>
    </cfRule>
  </conditionalFormatting>
  <conditionalFormatting sqref="H222:H228">
    <cfRule type="expression" dxfId="37" priority="21">
      <formula>$D222="N/A"</formula>
    </cfRule>
    <cfRule type="expression" dxfId="36" priority="22">
      <formula>$D222="POT ESPERAR"</formula>
    </cfRule>
    <cfRule type="expression" dxfId="35" priority="23">
      <formula>$D222="PRIORITARI"</formula>
    </cfRule>
    <cfRule type="expression" dxfId="34" priority="24">
      <formula>$D222="FET"</formula>
    </cfRule>
  </conditionalFormatting>
  <conditionalFormatting sqref="H222:H228">
    <cfRule type="expression" dxfId="33" priority="17">
      <formula>$D222="POT ESPERAR"</formula>
    </cfRule>
    <cfRule type="expression" dxfId="32" priority="18">
      <formula>$D222="N/A"</formula>
    </cfRule>
    <cfRule type="expression" dxfId="31" priority="19">
      <formula>$D222="PRIORITARI"</formula>
    </cfRule>
    <cfRule type="expression" dxfId="30" priority="20">
      <formula>$D222="FET"</formula>
    </cfRule>
  </conditionalFormatting>
  <conditionalFormatting sqref="H222:H228">
    <cfRule type="expression" dxfId="29" priority="13">
      <formula>$D222="POT ESPERAR"</formula>
    </cfRule>
    <cfRule type="expression" dxfId="28" priority="14">
      <formula>$D222="N/A"</formula>
    </cfRule>
    <cfRule type="expression" dxfId="27" priority="15">
      <formula>$D222="PRIORITARI"</formula>
    </cfRule>
    <cfRule type="expression" dxfId="26" priority="16">
      <formula>$D222="FET"</formula>
    </cfRule>
  </conditionalFormatting>
  <conditionalFormatting sqref="H222:H228">
    <cfRule type="expression" dxfId="25" priority="9">
      <formula>$D222="POT ESPERAR"</formula>
    </cfRule>
    <cfRule type="expression" dxfId="24" priority="10">
      <formula>$D222="N/A"</formula>
    </cfRule>
    <cfRule type="expression" dxfId="23" priority="11">
      <formula>$D222="PRIORITARI"</formula>
    </cfRule>
    <cfRule type="expression" dxfId="22" priority="12">
      <formula>$D222="FET"</formula>
    </cfRule>
  </conditionalFormatting>
  <conditionalFormatting sqref="H222:H228">
    <cfRule type="expression" dxfId="21" priority="5">
      <formula>$D222="N/A"</formula>
    </cfRule>
    <cfRule type="expression" dxfId="20" priority="6">
      <formula>$D222="PRIORITARI"</formula>
    </cfRule>
    <cfRule type="expression" dxfId="19" priority="7">
      <formula>$D222="POT ESPERAR"</formula>
    </cfRule>
    <cfRule type="expression" dxfId="18" priority="8">
      <formula>$D222="FET"</formula>
    </cfRule>
  </conditionalFormatting>
  <pageMargins left="0.74803149606299213" right="0.74803149606299213" top="0.98425196850393704" bottom="0.98425196850393704" header="0" footer="0"/>
  <pageSetup paperSize="9" scale="58" orientation="landscape" r:id="rId1"/>
  <headerFooter alignWithMargins="0"/>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theme="9" tint="-0.249977111117893"/>
  </sheetPr>
  <dimension ref="A1:H51"/>
  <sheetViews>
    <sheetView showGridLines="0" showRowColHeaders="0" topLeftCell="A55" zoomScaleNormal="100" zoomScalePageLayoutView="120" workbookViewId="0">
      <selection activeCell="K15" sqref="K15"/>
    </sheetView>
    <sheetView showGridLines="0" showRowColHeaders="0" tabSelected="1" workbookViewId="1">
      <selection activeCell="I38" sqref="I38"/>
    </sheetView>
  </sheetViews>
  <sheetFormatPr baseColWidth="10" defaultRowHeight="12.75"/>
  <cols>
    <col min="1" max="1" width="4.28515625" customWidth="1"/>
    <col min="2" max="2" width="18.42578125" style="1" customWidth="1"/>
    <col min="3" max="3" width="95" customWidth="1"/>
    <col min="4" max="4" width="6.42578125" customWidth="1"/>
    <col min="5" max="5" width="22.140625" style="2" customWidth="1"/>
    <col min="6" max="6" width="41.42578125" customWidth="1"/>
  </cols>
  <sheetData>
    <row r="1" spans="1:8" ht="13.5" thickBot="1">
      <c r="C1" s="5"/>
      <c r="E1" s="107"/>
      <c r="F1" s="5"/>
    </row>
    <row r="2" spans="1:8" ht="35.25" customHeight="1" thickBot="1">
      <c r="A2" s="5"/>
      <c r="B2" s="97" t="s">
        <v>97</v>
      </c>
      <c r="C2" s="98" t="s">
        <v>74</v>
      </c>
      <c r="D2" s="98"/>
      <c r="E2" s="99" t="s">
        <v>98</v>
      </c>
      <c r="F2" s="208" t="s">
        <v>99</v>
      </c>
      <c r="G2" s="240"/>
      <c r="H2" s="45"/>
    </row>
    <row r="3" spans="1:8">
      <c r="B3" s="38"/>
      <c r="C3" s="45"/>
      <c r="D3" s="45"/>
      <c r="E3" s="38"/>
      <c r="F3" s="45"/>
      <c r="G3" s="38"/>
      <c r="H3" s="45"/>
    </row>
    <row r="4" spans="1:8">
      <c r="B4" s="38"/>
      <c r="C4" s="45"/>
      <c r="D4" s="45"/>
      <c r="E4" s="38"/>
      <c r="F4" s="53" t="s">
        <v>299</v>
      </c>
      <c r="G4" s="53" t="s">
        <v>132</v>
      </c>
      <c r="H4" s="45"/>
    </row>
    <row r="5" spans="1:8">
      <c r="B5" s="38"/>
      <c r="C5" s="45"/>
      <c r="D5" s="238" t="s">
        <v>297</v>
      </c>
      <c r="E5" s="122" t="s">
        <v>82</v>
      </c>
      <c r="F5" s="125">
        <f>COUNTIF(E14:E32,"SI")</f>
        <v>0</v>
      </c>
      <c r="G5" s="128">
        <f>COUNTIF(E13:E32,"NO")</f>
        <v>0</v>
      </c>
      <c r="H5" s="45"/>
    </row>
    <row r="6" spans="1:8" ht="24.75" customHeight="1">
      <c r="B6" s="38"/>
      <c r="C6" s="45"/>
      <c r="D6" s="238"/>
      <c r="E6" s="122" t="s">
        <v>300</v>
      </c>
      <c r="F6" s="125">
        <f>COUNTIF(E34:E46,"SI")</f>
        <v>0</v>
      </c>
      <c r="G6" s="128">
        <f>COUNTIF(E34:E46,"NO")</f>
        <v>0</v>
      </c>
      <c r="H6" s="45"/>
    </row>
    <row r="7" spans="1:8" ht="28.5" customHeight="1">
      <c r="B7" s="38"/>
      <c r="C7" s="45"/>
      <c r="D7" s="238"/>
      <c r="E7" s="122" t="s">
        <v>288</v>
      </c>
      <c r="F7" s="125">
        <f>COUNTIF(E48:E51,"SI")</f>
        <v>0</v>
      </c>
      <c r="G7" s="128">
        <f>COUNTIF(E48:E51,"NO")</f>
        <v>0</v>
      </c>
      <c r="H7" s="45"/>
    </row>
    <row r="8" spans="1:8">
      <c r="B8" s="38"/>
      <c r="C8" s="45"/>
      <c r="D8" s="45"/>
      <c r="E8" s="169" t="s">
        <v>287</v>
      </c>
      <c r="F8" s="246">
        <f>SUM(F5:F7)</f>
        <v>0</v>
      </c>
      <c r="G8" s="247">
        <f>SUM(G5:G7)</f>
        <v>0</v>
      </c>
      <c r="H8" s="45"/>
    </row>
    <row r="9" spans="1:8" ht="15" customHeight="1">
      <c r="B9" s="38"/>
      <c r="C9" s="45"/>
      <c r="D9" s="45"/>
      <c r="E9" s="169"/>
      <c r="F9" s="246"/>
      <c r="G9" s="247"/>
      <c r="H9" s="45"/>
    </row>
    <row r="10" spans="1:8">
      <c r="B10" s="38"/>
      <c r="C10" s="45"/>
      <c r="D10" s="45"/>
      <c r="E10" s="38"/>
      <c r="F10" s="45"/>
      <c r="G10" s="38"/>
      <c r="H10" s="45"/>
    </row>
    <row r="11" spans="1:8" ht="27" customHeight="1" thickBot="1">
      <c r="B11" s="205" t="s">
        <v>312</v>
      </c>
      <c r="C11" s="205"/>
      <c r="D11" s="205"/>
      <c r="E11" s="205"/>
      <c r="F11" s="241" t="s">
        <v>309</v>
      </c>
      <c r="G11" s="241"/>
    </row>
    <row r="12" spans="1:8">
      <c r="B12" s="223"/>
      <c r="C12" s="223"/>
      <c r="D12" s="49"/>
      <c r="E12" s="106" t="s">
        <v>298</v>
      </c>
      <c r="F12" s="242" t="s">
        <v>122</v>
      </c>
      <c r="G12" s="243"/>
    </row>
    <row r="13" spans="1:8" ht="12.75" customHeight="1">
      <c r="B13" s="170" t="s">
        <v>284</v>
      </c>
      <c r="C13" s="171"/>
      <c r="D13" s="171"/>
      <c r="E13" s="127"/>
      <c r="F13" s="244"/>
      <c r="G13" s="245"/>
    </row>
    <row r="14" spans="1:8">
      <c r="B14" s="195" t="s">
        <v>112</v>
      </c>
      <c r="C14" s="102" t="s">
        <v>313</v>
      </c>
      <c r="D14" s="118"/>
      <c r="E14" s="110"/>
      <c r="F14" s="229"/>
      <c r="G14" s="230"/>
    </row>
    <row r="15" spans="1:8">
      <c r="B15" s="196"/>
      <c r="C15" s="103" t="s">
        <v>235</v>
      </c>
      <c r="D15" s="33"/>
      <c r="E15" s="110"/>
      <c r="F15" s="229"/>
      <c r="G15" s="230"/>
    </row>
    <row r="16" spans="1:8">
      <c r="B16" s="172" t="s">
        <v>15</v>
      </c>
      <c r="C16" s="102" t="s">
        <v>314</v>
      </c>
      <c r="D16" s="113"/>
      <c r="E16" s="110"/>
      <c r="F16" s="229"/>
      <c r="G16" s="230"/>
    </row>
    <row r="17" spans="2:7" ht="21">
      <c r="B17" s="173"/>
      <c r="C17" s="102" t="s">
        <v>315</v>
      </c>
      <c r="D17" s="113"/>
      <c r="E17" s="110"/>
      <c r="F17" s="229"/>
      <c r="G17" s="230"/>
    </row>
    <row r="18" spans="2:7" ht="16.5" customHeight="1">
      <c r="B18" s="173"/>
      <c r="C18" s="104" t="s">
        <v>316</v>
      </c>
      <c r="D18" s="114"/>
      <c r="E18" s="110"/>
      <c r="F18" s="229"/>
      <c r="G18" s="230"/>
    </row>
    <row r="19" spans="2:7" ht="17.25" customHeight="1">
      <c r="B19" s="174"/>
      <c r="C19" s="102" t="s">
        <v>16</v>
      </c>
      <c r="D19" s="113"/>
      <c r="E19" s="110"/>
      <c r="F19" s="229"/>
      <c r="G19" s="230"/>
    </row>
    <row r="20" spans="2:7" ht="24" customHeight="1">
      <c r="B20" s="48" t="s">
        <v>144</v>
      </c>
      <c r="C20" s="102" t="s">
        <v>145</v>
      </c>
      <c r="D20" s="113"/>
      <c r="E20" s="110"/>
      <c r="F20" s="229"/>
      <c r="G20" s="230"/>
    </row>
    <row r="21" spans="2:7" ht="108.75" customHeight="1">
      <c r="B21" s="195" t="s">
        <v>96</v>
      </c>
      <c r="C21" s="105" t="s">
        <v>20</v>
      </c>
      <c r="D21" s="115"/>
      <c r="E21" s="110"/>
      <c r="F21" s="229"/>
      <c r="G21" s="230"/>
    </row>
    <row r="22" spans="2:7" ht="84" customHeight="1">
      <c r="B22" s="216"/>
      <c r="C22" s="102" t="s">
        <v>21</v>
      </c>
      <c r="D22" s="113"/>
      <c r="E22" s="110"/>
      <c r="F22" s="229"/>
      <c r="G22" s="230"/>
    </row>
    <row r="23" spans="2:7">
      <c r="B23" s="196"/>
      <c r="C23" s="102" t="s">
        <v>85</v>
      </c>
      <c r="D23" s="113"/>
      <c r="E23" s="110"/>
      <c r="F23" s="229"/>
      <c r="G23" s="230"/>
    </row>
    <row r="24" spans="2:7" ht="56.25" customHeight="1">
      <c r="B24" s="195" t="s">
        <v>195</v>
      </c>
      <c r="C24" s="102" t="s">
        <v>30</v>
      </c>
      <c r="D24" s="113"/>
      <c r="E24" s="110"/>
      <c r="F24" s="229"/>
      <c r="G24" s="230"/>
    </row>
    <row r="25" spans="2:7" ht="64.5" customHeight="1">
      <c r="B25" s="216"/>
      <c r="C25" s="102" t="s">
        <v>29</v>
      </c>
      <c r="D25" s="113"/>
      <c r="E25" s="110"/>
      <c r="F25" s="229"/>
      <c r="G25" s="230"/>
    </row>
    <row r="26" spans="2:7" ht="75" customHeight="1">
      <c r="B26" s="216"/>
      <c r="C26" s="104" t="s">
        <v>31</v>
      </c>
      <c r="D26" s="114"/>
      <c r="E26" s="110"/>
      <c r="F26" s="229"/>
      <c r="G26" s="230"/>
    </row>
    <row r="27" spans="2:7" ht="30" customHeight="1">
      <c r="B27" s="216"/>
      <c r="C27" s="104" t="s">
        <v>32</v>
      </c>
      <c r="D27" s="114"/>
      <c r="E27" s="110"/>
      <c r="F27" s="229"/>
      <c r="G27" s="230"/>
    </row>
    <row r="28" spans="2:7" ht="63" customHeight="1">
      <c r="B28" s="216"/>
      <c r="C28" s="102" t="s">
        <v>86</v>
      </c>
      <c r="D28" s="113"/>
      <c r="E28" s="110"/>
      <c r="F28" s="229"/>
      <c r="G28" s="230"/>
    </row>
    <row r="29" spans="2:7" ht="51.75" customHeight="1">
      <c r="B29" s="216"/>
      <c r="C29" s="102" t="s">
        <v>87</v>
      </c>
      <c r="D29" s="113"/>
      <c r="E29" s="110"/>
      <c r="F29" s="229"/>
      <c r="G29" s="230"/>
    </row>
    <row r="30" spans="2:7" ht="18" customHeight="1">
      <c r="B30" s="216"/>
      <c r="C30" s="102" t="s">
        <v>33</v>
      </c>
      <c r="D30" s="113"/>
      <c r="E30" s="110"/>
      <c r="F30" s="229"/>
      <c r="G30" s="230"/>
    </row>
    <row r="31" spans="2:7" ht="18.75" customHeight="1">
      <c r="B31" s="216"/>
      <c r="C31" s="104" t="s">
        <v>8</v>
      </c>
      <c r="D31" s="114"/>
      <c r="E31" s="110"/>
      <c r="F31" s="229"/>
      <c r="G31" s="230"/>
    </row>
    <row r="32" spans="2:7" ht="23.25" customHeight="1" thickBot="1">
      <c r="B32" s="216"/>
      <c r="C32" s="120" t="s">
        <v>88</v>
      </c>
      <c r="D32" s="116"/>
      <c r="E32" s="111"/>
      <c r="F32" s="233"/>
      <c r="G32" s="234"/>
    </row>
    <row r="33" spans="2:7" ht="13.5" customHeight="1" thickBot="1">
      <c r="B33" s="239" t="s">
        <v>349</v>
      </c>
      <c r="C33" s="239"/>
      <c r="D33" s="170"/>
      <c r="E33" s="126"/>
      <c r="F33" s="236"/>
      <c r="G33" s="236"/>
    </row>
    <row r="34" spans="2:7">
      <c r="B34" s="203" t="s">
        <v>184</v>
      </c>
      <c r="C34" s="104" t="s">
        <v>169</v>
      </c>
      <c r="D34" s="117"/>
      <c r="E34" s="112"/>
      <c r="F34" s="231"/>
      <c r="G34" s="232"/>
    </row>
    <row r="35" spans="2:7" ht="30" customHeight="1">
      <c r="B35" s="203"/>
      <c r="C35" s="102" t="s">
        <v>164</v>
      </c>
      <c r="D35" s="113"/>
      <c r="E35" s="108"/>
      <c r="F35" s="229"/>
      <c r="G35" s="230"/>
    </row>
    <row r="36" spans="2:7">
      <c r="B36" s="203"/>
      <c r="C36" s="102" t="s">
        <v>34</v>
      </c>
      <c r="D36" s="113"/>
      <c r="E36" s="108"/>
      <c r="F36" s="229"/>
      <c r="G36" s="230"/>
    </row>
    <row r="37" spans="2:7">
      <c r="B37" s="203"/>
      <c r="C37" s="102" t="s">
        <v>165</v>
      </c>
      <c r="D37" s="113"/>
      <c r="E37" s="108"/>
      <c r="F37" s="229"/>
      <c r="G37" s="230"/>
    </row>
    <row r="38" spans="2:7" ht="26.25" customHeight="1">
      <c r="B38" s="203"/>
      <c r="C38" s="102" t="s">
        <v>166</v>
      </c>
      <c r="D38" s="113"/>
      <c r="E38" s="108"/>
      <c r="F38" s="229"/>
      <c r="G38" s="230"/>
    </row>
    <row r="39" spans="2:7" ht="25.5" customHeight="1">
      <c r="B39" s="203"/>
      <c r="C39" s="102" t="s">
        <v>35</v>
      </c>
      <c r="D39" s="113"/>
      <c r="E39" s="108"/>
      <c r="F39" s="229"/>
      <c r="G39" s="230"/>
    </row>
    <row r="40" spans="2:7">
      <c r="B40" s="203"/>
      <c r="C40" s="102" t="s">
        <v>257</v>
      </c>
      <c r="D40" s="113"/>
      <c r="E40" s="108"/>
      <c r="F40" s="229"/>
      <c r="G40" s="230"/>
    </row>
    <row r="41" spans="2:7">
      <c r="B41" s="203"/>
      <c r="C41" s="102" t="s">
        <v>258</v>
      </c>
      <c r="D41" s="113"/>
      <c r="E41" s="108"/>
      <c r="F41" s="229"/>
      <c r="G41" s="230"/>
    </row>
    <row r="42" spans="2:7">
      <c r="B42" s="203"/>
      <c r="C42" s="102" t="s">
        <v>167</v>
      </c>
      <c r="D42" s="113"/>
      <c r="E42" s="108"/>
      <c r="F42" s="229"/>
      <c r="G42" s="230"/>
    </row>
    <row r="43" spans="2:7">
      <c r="B43" s="203"/>
      <c r="C43" s="102" t="s">
        <v>119</v>
      </c>
      <c r="D43" s="113"/>
      <c r="E43" s="108"/>
      <c r="F43" s="229"/>
      <c r="G43" s="230"/>
    </row>
    <row r="44" spans="2:7">
      <c r="B44" s="203"/>
      <c r="C44" s="102" t="s">
        <v>168</v>
      </c>
      <c r="D44" s="113"/>
      <c r="E44" s="108"/>
      <c r="F44" s="229"/>
      <c r="G44" s="230"/>
    </row>
    <row r="45" spans="2:7">
      <c r="B45" s="203"/>
      <c r="C45" s="120" t="s">
        <v>170</v>
      </c>
      <c r="D45" s="116"/>
      <c r="E45" s="121"/>
      <c r="F45" s="229"/>
      <c r="G45" s="230"/>
    </row>
    <row r="46" spans="2:7" ht="13.5" thickBot="1">
      <c r="B46" s="203"/>
      <c r="C46" s="27" t="s">
        <v>171</v>
      </c>
      <c r="D46" s="124"/>
      <c r="E46" s="109"/>
      <c r="F46" s="233"/>
      <c r="G46" s="234"/>
    </row>
    <row r="47" spans="2:7" ht="13.5" thickBot="1">
      <c r="B47" s="235" t="s">
        <v>288</v>
      </c>
      <c r="C47" s="235"/>
      <c r="D47" s="235"/>
      <c r="E47" s="123"/>
      <c r="F47" s="237"/>
      <c r="G47" s="237"/>
    </row>
    <row r="48" spans="2:7">
      <c r="B48" s="175" t="s">
        <v>290</v>
      </c>
      <c r="C48" s="102"/>
      <c r="D48" s="113"/>
      <c r="E48" s="112"/>
      <c r="F48" s="231"/>
      <c r="G48" s="232"/>
    </row>
    <row r="49" spans="2:7">
      <c r="B49" s="194"/>
      <c r="C49" s="102"/>
      <c r="D49" s="113"/>
      <c r="E49" s="108"/>
      <c r="F49" s="229"/>
      <c r="G49" s="230"/>
    </row>
    <row r="50" spans="2:7">
      <c r="B50" s="194"/>
      <c r="C50" s="120"/>
      <c r="D50" s="116"/>
      <c r="E50" s="121"/>
      <c r="F50" s="229"/>
      <c r="G50" s="230"/>
    </row>
    <row r="51" spans="2:7" ht="13.5" thickBot="1">
      <c r="B51" s="176"/>
      <c r="C51" s="27"/>
      <c r="D51" s="124"/>
      <c r="E51" s="109"/>
      <c r="F51" s="233"/>
      <c r="G51" s="234"/>
    </row>
  </sheetData>
  <mergeCells count="57">
    <mergeCell ref="F18:G18"/>
    <mergeCell ref="F19:G19"/>
    <mergeCell ref="F20:G20"/>
    <mergeCell ref="F25:G25"/>
    <mergeCell ref="F2:G2"/>
    <mergeCell ref="F11:G11"/>
    <mergeCell ref="F12:G12"/>
    <mergeCell ref="F13:G13"/>
    <mergeCell ref="F14:G14"/>
    <mergeCell ref="F8:F9"/>
    <mergeCell ref="G8:G9"/>
    <mergeCell ref="F15:G15"/>
    <mergeCell ref="F16:G16"/>
    <mergeCell ref="F17:G17"/>
    <mergeCell ref="F21:G21"/>
    <mergeCell ref="F22:G22"/>
    <mergeCell ref="B48:B51"/>
    <mergeCell ref="E8:E9"/>
    <mergeCell ref="D5:D7"/>
    <mergeCell ref="B13:D13"/>
    <mergeCell ref="B33:D33"/>
    <mergeCell ref="B34:B46"/>
    <mergeCell ref="B11:E11"/>
    <mergeCell ref="B14:B15"/>
    <mergeCell ref="B24:B32"/>
    <mergeCell ref="B21:B23"/>
    <mergeCell ref="B12:C12"/>
    <mergeCell ref="B16:B19"/>
    <mergeCell ref="F23:G23"/>
    <mergeCell ref="F24:G24"/>
    <mergeCell ref="B47:D47"/>
    <mergeCell ref="F51:G51"/>
    <mergeCell ref="F33:G33"/>
    <mergeCell ref="F47:G47"/>
    <mergeCell ref="F43:G43"/>
    <mergeCell ref="F44:G44"/>
    <mergeCell ref="F45:G45"/>
    <mergeCell ref="F46:G46"/>
    <mergeCell ref="F48:G48"/>
    <mergeCell ref="F38:G38"/>
    <mergeCell ref="F39:G39"/>
    <mergeCell ref="F40:G40"/>
    <mergeCell ref="F41:G41"/>
    <mergeCell ref="F50:G50"/>
    <mergeCell ref="F31:G31"/>
    <mergeCell ref="F32:G32"/>
    <mergeCell ref="F26:G26"/>
    <mergeCell ref="F27:G27"/>
    <mergeCell ref="F28:G28"/>
    <mergeCell ref="F29:G29"/>
    <mergeCell ref="F30:G30"/>
    <mergeCell ref="F49:G49"/>
    <mergeCell ref="F37:G37"/>
    <mergeCell ref="F34:G34"/>
    <mergeCell ref="F35:G35"/>
    <mergeCell ref="F36:G36"/>
    <mergeCell ref="F42:G42"/>
  </mergeCells>
  <phoneticPr fontId="1" type="noConversion"/>
  <conditionalFormatting sqref="C14:F32">
    <cfRule type="expression" dxfId="17" priority="17">
      <formula>$E14="NO"</formula>
    </cfRule>
    <cfRule type="expression" dxfId="16" priority="18" stopIfTrue="1">
      <formula>$E14="SI"</formula>
    </cfRule>
  </conditionalFormatting>
  <conditionalFormatting sqref="E14:E32">
    <cfRule type="expression" dxfId="15" priority="15">
      <formula>$E14="NO"</formula>
    </cfRule>
    <cfRule type="expression" dxfId="14" priority="16">
      <formula>$E14="SI"</formula>
    </cfRule>
  </conditionalFormatting>
  <conditionalFormatting sqref="C34:F46">
    <cfRule type="expression" dxfId="13" priority="13">
      <formula>$E34="NO"</formula>
    </cfRule>
    <cfRule type="expression" dxfId="12" priority="14">
      <formula>$E34="SI"</formula>
    </cfRule>
  </conditionalFormatting>
  <conditionalFormatting sqref="E34:E46">
    <cfRule type="expression" dxfId="11" priority="11">
      <formula>$E34="NO"</formula>
    </cfRule>
    <cfRule type="expression" dxfId="10" priority="12">
      <formula>$E34="SI"</formula>
    </cfRule>
  </conditionalFormatting>
  <conditionalFormatting sqref="C48:F51">
    <cfRule type="expression" dxfId="9" priority="9">
      <formula>$E48="NO"</formula>
    </cfRule>
    <cfRule type="expression" dxfId="8" priority="10">
      <formula>$E48="SI"</formula>
    </cfRule>
  </conditionalFormatting>
  <conditionalFormatting sqref="E48:E51">
    <cfRule type="expression" dxfId="7" priority="7">
      <formula>$E48="NO"</formula>
    </cfRule>
    <cfRule type="expression" dxfId="6" priority="8">
      <formula>$E48="SI"</formula>
    </cfRule>
  </conditionalFormatting>
  <conditionalFormatting sqref="F34:F46">
    <cfRule type="expression" dxfId="5" priority="5">
      <formula>$E34="NO"</formula>
    </cfRule>
    <cfRule type="expression" dxfId="4" priority="6" stopIfTrue="1">
      <formula>$E34="SI"</formula>
    </cfRule>
  </conditionalFormatting>
  <conditionalFormatting sqref="F48:F51">
    <cfRule type="expression" dxfId="3" priority="3">
      <formula>$E48="NO"</formula>
    </cfRule>
    <cfRule type="expression" dxfId="2" priority="4">
      <formula>$E48="SI"</formula>
    </cfRule>
  </conditionalFormatting>
  <conditionalFormatting sqref="F48:F51">
    <cfRule type="expression" dxfId="1" priority="1">
      <formula>$E48="NO"</formula>
    </cfRule>
    <cfRule type="expression" dxfId="0" priority="2" stopIfTrue="1">
      <formula>$E48="SI"</formula>
    </cfRule>
  </conditionalFormatting>
  <pageMargins left="0.75" right="0.75" top="1" bottom="1" header="0" footer="0"/>
  <pageSetup paperSize="9"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HOLA</vt:lpstr>
      <vt:lpstr>INSTRUCCIONS</vt:lpstr>
      <vt:lpstr>COMERÇ</vt:lpstr>
      <vt:lpstr>SI VULL RENOVAR EL LOCAL</vt:lpstr>
    </vt:vector>
  </TitlesOfParts>
  <Company>casa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dc:creator>
  <cp:lastModifiedBy>Club EMAS</cp:lastModifiedBy>
  <cp:lastPrinted>2015-05-04T15:16:24Z</cp:lastPrinted>
  <dcterms:created xsi:type="dcterms:W3CDTF">2013-07-11T07:49:05Z</dcterms:created>
  <dcterms:modified xsi:type="dcterms:W3CDTF">2015-05-05T09:51:19Z</dcterms:modified>
</cp:coreProperties>
</file>